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DRC-NGA\Pictures\Saved Pictures\NGA-ITB-019-24\Lot 3 - Tools and spareparts for Water Facilities\"/>
    </mc:Choice>
  </mc:AlternateContent>
  <xr:revisionPtr revIDLastSave="0" documentId="8_{F9B57ACA-F1D0-4DC2-9E04-6DCFF96B7C4F}" xr6:coauthVersionLast="47" xr6:coauthVersionMax="47" xr10:uidLastSave="{00000000-0000-0000-0000-000000000000}"/>
  <bookViews>
    <workbookView xWindow="20" yWindow="740" windowWidth="19180" windowHeight="10060" xr2:uid="{C80E1FC3-DAC8-4B13-B298-838B176CA9B7}"/>
  </bookViews>
  <sheets>
    <sheet name="Annex A.2 Financial Bid"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1" l="1"/>
  <c r="I6" i="1"/>
  <c r="I122" i="1" s="1"/>
  <c r="I124" i="1" s="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A112" i="1"/>
  <c r="A113" i="1" s="1"/>
  <c r="A114" i="1" s="1"/>
  <c r="A115" i="1" s="1"/>
  <c r="A116" i="1" s="1"/>
  <c r="A117" i="1" s="1"/>
  <c r="A118" i="1" s="1"/>
  <c r="A119" i="1" s="1"/>
  <c r="A60" i="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120" i="1" l="1"/>
  <c r="A121" i="1" s="1"/>
</calcChain>
</file>

<file path=xl/sharedStrings.xml><?xml version="1.0" encoding="utf-8"?>
<sst xmlns="http://schemas.openxmlformats.org/spreadsheetml/2006/main" count="389" uniqueCount="253">
  <si>
    <t>Fill with Computer, not by Hand</t>
  </si>
  <si>
    <t xml:space="preserve">Annex A.2 
Financial Bid </t>
  </si>
  <si>
    <t>DRC to complete</t>
  </si>
  <si>
    <t>Bidder to complete (Fill with Computer not By Hand)</t>
  </si>
  <si>
    <t>#</t>
  </si>
  <si>
    <t>Item/Milestone Required</t>
  </si>
  <si>
    <t>Specification</t>
  </si>
  <si>
    <t>Unit</t>
  </si>
  <si>
    <t xml:space="preserve">Quantity Required </t>
  </si>
  <si>
    <t>Item/Milestone offered (name make and model with full specification)</t>
  </si>
  <si>
    <t>Quantity offered</t>
  </si>
  <si>
    <t xml:space="preserve">Total Price </t>
  </si>
  <si>
    <t>Sub-total</t>
  </si>
  <si>
    <t>Any other costs (please specify)</t>
  </si>
  <si>
    <t xml:space="preserve">Total Price for All items </t>
  </si>
  <si>
    <t>Bidder to complete</t>
  </si>
  <si>
    <t>Delivery time required (days after PO signature):</t>
  </si>
  <si>
    <t>18 Calender Days</t>
  </si>
  <si>
    <t>Delivery time offered (days after PO signature):</t>
  </si>
  <si>
    <t>Delivery Terms required (Add Incoterm if necessary):</t>
  </si>
  <si>
    <t>DDP Incoterms 2020</t>
  </si>
  <si>
    <t>Delivery Terms offered (must include incoterm):</t>
  </si>
  <si>
    <t>Delivery Destination required:</t>
  </si>
  <si>
    <t>Delivery Destination offered:</t>
  </si>
  <si>
    <t>Minimum bid validity period required:</t>
  </si>
  <si>
    <t>90 Days</t>
  </si>
  <si>
    <t>Bid validity period offfered:</t>
  </si>
  <si>
    <t>Currency of Tender:</t>
  </si>
  <si>
    <t>NGN</t>
  </si>
  <si>
    <t>Currency of Bid:</t>
  </si>
  <si>
    <t>Company Name:</t>
  </si>
  <si>
    <t>Signed by a duly authorized company representative:</t>
  </si>
  <si>
    <t>Title:</t>
  </si>
  <si>
    <t>Date:</t>
  </si>
  <si>
    <t>Print Name:</t>
  </si>
  <si>
    <t xml:space="preserve">Stamp of company </t>
  </si>
  <si>
    <t>Pipe wrench 36"</t>
  </si>
  <si>
    <t>900mm(36”) pipe wrench</t>
  </si>
  <si>
    <t>Pipe wrench 24"</t>
  </si>
  <si>
    <t>600mm(24”) pipe wrench</t>
  </si>
  <si>
    <t>Pipe wrench 18"</t>
  </si>
  <si>
    <t>450mm(18”) pipe wrench</t>
  </si>
  <si>
    <t>Die set</t>
  </si>
  <si>
    <t>Die set for hand pump, for 1 threading of PVC/GI pipes with 1", 1.25", 1.5"</t>
  </si>
  <si>
    <t>Clamp (vice)</t>
  </si>
  <si>
    <t xml:space="preserve">Clamp (vice), for Hand pump </t>
  </si>
  <si>
    <t>Digital Clamp multimeter</t>
  </si>
  <si>
    <t>Digital Clamp Meter, 30mm Jaw, Measures AC Current to 400A, Measures AC/DC Voltage to 600V, Resistance, Continuity, and</t>
  </si>
  <si>
    <t>Hacksaw</t>
  </si>
  <si>
    <t>Hacksaw (12" long with 14-32 teeth/inch) with Extra blades</t>
  </si>
  <si>
    <t>Round nose Plier</t>
  </si>
  <si>
    <t>Round Nose Pliers, Wire Jewelry Making Tools Bead Pliers for Wire Wrapping, Jump Rings Making, Jewelry Making</t>
  </si>
  <si>
    <t>Star Screw driver</t>
  </si>
  <si>
    <t>Professional Torx Screwdrivers Set T5-T30 Precision Star Screwdriver Bit Sets Magnetic Tips</t>
  </si>
  <si>
    <t>Club hammer</t>
  </si>
  <si>
    <t>2-1/2 Pound Club Hammer with Fiberglass Handle, Non-Slip Rubber Handle, Heavy Duty Construction DIY Hand Tool,</t>
  </si>
  <si>
    <t>Claw Hammer</t>
  </si>
  <si>
    <t>Straight Claw Hammer with Magnetic Nail Holder, Rip Claw Hammer with Milled Face &amp; Shock Reduction</t>
  </si>
  <si>
    <t>Wire Brush</t>
  </si>
  <si>
    <t>Wire Brush,Heavy Duty Stainless Steel Wire Scratch Brush for Cleaning Rust with 10"Curved Beechwood Handle.</t>
  </si>
  <si>
    <t>Combination Plier</t>
  </si>
  <si>
    <t>HAUTMEC 9" Linesman Pliers High Leverage Combination Pliers Multifunctional Heavy Duty Lineman Tools HT0271-PL</t>
  </si>
  <si>
    <t>Flat nose screw driver</t>
  </si>
  <si>
    <t>Magnetic Screwdriver Set, 6-Piece Screw Driver Kit with 3 Phillips and 3 Flat, Professional Non-Slip Cushion Grip Nut Driv</t>
  </si>
  <si>
    <t>Long nose Plier</t>
  </si>
  <si>
    <t>WORKPRO Premium 8” Needle Nose Pliers, Paper Clamp Precision, Heavy-Duty CRV Steel, Large Soft Grip with Wire Cutter, Long Nose Cutting</t>
  </si>
  <si>
    <t xml:space="preserve">Tool box </t>
  </si>
  <si>
    <t>Tool box with locking arrangement made from 24 G</t>
  </si>
  <si>
    <t xml:space="preserve">Grease 450 gram </t>
  </si>
  <si>
    <t>Grease Multi purpose  450 grams– for greasing chain assembly and bearing</t>
  </si>
  <si>
    <t xml:space="preserve">Hexagonal bolt, M12 x 40 mm </t>
  </si>
  <si>
    <t xml:space="preserve">Hexagonal bolt for pump head and water tank - M12 x 40 mm for Hand pump </t>
  </si>
  <si>
    <t>Grease 3kg</t>
  </si>
  <si>
    <t>Grease Multi purpose 3kg  – for greasing chain assembly</t>
  </si>
  <si>
    <t xml:space="preserve">Hexagonal bolt M12 x 20 mm </t>
  </si>
  <si>
    <t>Hexagonal bolt for inspection cover - M12 x 20 mm for handpump</t>
  </si>
  <si>
    <t xml:space="preserve">Hexagonal bolt – M10 x 40 mm, </t>
  </si>
  <si>
    <t>Hexagonal bolt for chain assembly – M10 x 40 mm, handpump</t>
  </si>
  <si>
    <t xml:space="preserve">Hexagonal lock nut for chain assembly – M10 </t>
  </si>
  <si>
    <t>Hexagonal lock nut for chain assembly – M10 (“Nyloc”), handpump</t>
  </si>
  <si>
    <t>Pump rod vice assembly,</t>
  </si>
  <si>
    <t>Pump rod vice assembly, handpump</t>
  </si>
  <si>
    <t xml:space="preserve">Connecting rod tool </t>
  </si>
  <si>
    <t>Connecting tool assembly for connecting pipe rods, handpump</t>
  </si>
  <si>
    <t xml:space="preserve">Bearing </t>
  </si>
  <si>
    <t>Bearing mounting assembly for handpump</t>
  </si>
  <si>
    <t xml:space="preserve">Axle punch </t>
  </si>
  <si>
    <t>Axle punch for handpump</t>
  </si>
  <si>
    <t>Grundfos Submersible pump 5.5HP</t>
  </si>
  <si>
    <t xml:space="preserve">Supply of complete set of Grundfos  5.5 HP AC submersible pump with splicing kit </t>
  </si>
  <si>
    <t>Set</t>
  </si>
  <si>
    <t>Grundfos Submersible pump 3.0 HP</t>
  </si>
  <si>
    <t xml:space="preserve">Supply of complete set of Grundfos  3 HP AC submersible pump with splicing kit </t>
  </si>
  <si>
    <t>Submersible pump 5.5 HP</t>
  </si>
  <si>
    <t>Supply of complete set  of 5.5 HP AC submersible pump other product with splicing kit. Power: 4.0kw. MaxHead:150m. Max flow:190l/min. 380v/50Hz.</t>
  </si>
  <si>
    <t>Grundfos SQ Flex 2.5-2 submersible pump</t>
  </si>
  <si>
    <t xml:space="preserve">Supply of Grundfos SQ Flex 2.5-2 submersible pump with splicing kit </t>
  </si>
  <si>
    <t xml:space="preserve">Flexible cable 4mm </t>
  </si>
  <si>
    <t>Flexible cable, 4mm insulated flexible cable, pure copper 4 core 100m per roll.</t>
  </si>
  <si>
    <t xml:space="preserve">Roll </t>
  </si>
  <si>
    <t>Flexible cable 2.5mm</t>
  </si>
  <si>
    <t>Flexible cable, 2.5mm insulated flexible cable, pure copper 4 core 100m per roll.</t>
  </si>
  <si>
    <t xml:space="preserve">Solar panel 100 watts </t>
  </si>
  <si>
    <t>Solar panel moncrystalline 100 watts with aluminium frame</t>
  </si>
  <si>
    <t xml:space="preserve">Solar panel 150 watts </t>
  </si>
  <si>
    <t>Solar panel monocrystalline 150 watts with aluminium frame</t>
  </si>
  <si>
    <t xml:space="preserve">Solar panel 200 watts </t>
  </si>
  <si>
    <t>Solar panel monocrystalline 200 watts with aluminium frame</t>
  </si>
  <si>
    <t xml:space="preserve">Solar panel 250 watts </t>
  </si>
  <si>
    <t>Solar panel monocrystalline 250 watts with aluminium frame</t>
  </si>
  <si>
    <t xml:space="preserve">Solar panel 350 watts </t>
  </si>
  <si>
    <t>Solar panel monocrystalline 350 watts with aluminium frame</t>
  </si>
  <si>
    <t xml:space="preserve">Solar panel 450 watts </t>
  </si>
  <si>
    <t>Solar panel monocrystalline 450 watts with aluminium frame</t>
  </si>
  <si>
    <t>Solar panel Polycrystalline 100 watts with aluminium frame</t>
  </si>
  <si>
    <t>Solar panel Polycrystalline 150 watts with aluminium frame</t>
  </si>
  <si>
    <t>Solar panel Polycrystalline 200 watts with aluminium frame</t>
  </si>
  <si>
    <t>Solar panel Polycrystalline 250 watts with aluminium frame</t>
  </si>
  <si>
    <t>Solar panel Polycrystalline 350 watts with aluminium frame</t>
  </si>
  <si>
    <t>Solar panel Polycrystalline 450 watts with aluminium frame</t>
  </si>
  <si>
    <t>Universal inverter 500watts Dc 24v to AC 220V</t>
  </si>
  <si>
    <t>SUNWHEEL 500 Watt Pure Sine Wave Power Inverter DC 24V to AC 110V 120V Peak Powe</t>
  </si>
  <si>
    <t>Universal inverter 1000watts Dc 24v to AC 220 V</t>
  </si>
  <si>
    <t>SUNWHEEL 1000 Watt Pure Sine Wave Power Inverter DC 24V to AC 110V 120V Peak Powe</t>
  </si>
  <si>
    <t>Hybrid Inverter 4 kw</t>
  </si>
  <si>
    <t>Hybrid Inverter 5.5kw</t>
  </si>
  <si>
    <t>Hybrid Inverter 7.k kva</t>
  </si>
  <si>
    <t>Solar battery Charge controller</t>
  </si>
  <si>
    <t>12v/24v Solar battery Charge controller, 60A</t>
  </si>
  <si>
    <t>12 volt solar Battery dry cell, 120AH</t>
  </si>
  <si>
    <t>Chlorine Granule 75%</t>
  </si>
  <si>
    <t xml:space="preserve">Chlorine Granule 75%, 45 kg </t>
  </si>
  <si>
    <t>Drum</t>
  </si>
  <si>
    <t>Chlorine dosing pump</t>
  </si>
  <si>
    <t>APG603 Dosing Pump Max Pressure 10bar</t>
  </si>
  <si>
    <t xml:space="preserve">Complete Mark III </t>
  </si>
  <si>
    <t xml:space="preserve">Supply set of complete India Mark III handpump inclusive of pedestal, complete head with handle, 2 1/2" PVC drop pipes 30m, India Mark III pump. </t>
  </si>
  <si>
    <t xml:space="preserve">Hand pump india mark III head </t>
  </si>
  <si>
    <t xml:space="preserve">Complete india mark III cylinder </t>
  </si>
  <si>
    <t xml:space="preserve">Set </t>
  </si>
  <si>
    <t>Hand pump Tank for Mark III</t>
  </si>
  <si>
    <t>water seal</t>
  </si>
  <si>
    <t>Water Seal hand pump (handpump bucket)</t>
  </si>
  <si>
    <t>GMtools Tap and die set</t>
  </si>
  <si>
    <t>upper valves Brass Mark III</t>
  </si>
  <si>
    <t xml:space="preserve">Hand pump Indian mark III upper valve brass </t>
  </si>
  <si>
    <t>upper valves Brass Mark II</t>
  </si>
  <si>
    <t>Set Hand pump Indian mark II valve brass</t>
  </si>
  <si>
    <t>Hand pump Tank for Mark II</t>
  </si>
  <si>
    <t>Spanner combination 17"</t>
  </si>
  <si>
    <t>Spanner combination 18"</t>
  </si>
  <si>
    <t>Spanner combination 19"</t>
  </si>
  <si>
    <t>Engine Oil</t>
  </si>
  <si>
    <t>Engine oil 4 litres, 20w50_1000 Lubricants products are a range of quality premium mineral motor oils designed to provide a high level of performance.</t>
  </si>
  <si>
    <t xml:space="preserve">1¼'' Nipple PVC </t>
  </si>
  <si>
    <t>1 ¼" Inch PVC Nipple Male to Male coupling adaptor of Thread plumbing PIPE connection.</t>
  </si>
  <si>
    <t>Switch control box</t>
  </si>
  <si>
    <t>Solar Disconnect Switch 32 Amp DC1200V Isolator Switch with IP66 Waterproof Enclosure for Rooftop Solar Systems, RVs and Boats</t>
  </si>
  <si>
    <t xml:space="preserve">Adjutable clip 1'' made of steel </t>
  </si>
  <si>
    <t xml:space="preserve">1¼'' Socket made of steel </t>
  </si>
  <si>
    <t>1¼'' Socket made of PVC</t>
  </si>
  <si>
    <t>Diesel</t>
  </si>
  <si>
    <t xml:space="preserve">Automotive Gas oil _Diesel </t>
  </si>
  <si>
    <t>Empty Drum</t>
  </si>
  <si>
    <t>Empty drum 200 litres made of PVC, that will  be used to supply the Diesel</t>
  </si>
  <si>
    <t>PVC Tank</t>
  </si>
  <si>
    <t>3000 liters PVC  Tank</t>
  </si>
  <si>
    <t>4000 liters PVC  Tank</t>
  </si>
  <si>
    <t>5000 liters PVC  Tank</t>
  </si>
  <si>
    <t>Chlorine Feeder</t>
  </si>
  <si>
    <t xml:space="preserve">Automatic Chlorinator (by swimline economy in-line above ground poolautomatic chlorine feeder) with all accessoroes </t>
  </si>
  <si>
    <t>Bushing</t>
  </si>
  <si>
    <t>Bushing 37mm×19mm GI</t>
  </si>
  <si>
    <t>TEE GI</t>
  </si>
  <si>
    <t>37mm×19mm TEE GI</t>
  </si>
  <si>
    <t>elbow GI</t>
  </si>
  <si>
    <t>37mm×19mm elbow GI</t>
  </si>
  <si>
    <t>37mm×25mm elbow GI</t>
  </si>
  <si>
    <t>Stop cork 1"</t>
  </si>
  <si>
    <t>25mm stop cork GI</t>
  </si>
  <si>
    <t>PVC Gum</t>
  </si>
  <si>
    <t>PVC gum or similar, 250ml</t>
  </si>
  <si>
    <t>Tap head 1"</t>
  </si>
  <si>
    <t>25mm Heavy duty brass tap head-England made or similar</t>
  </si>
  <si>
    <t>Tap head 3/4"</t>
  </si>
  <si>
    <t>19mm Heavy duty brass tap head-England made or similar</t>
  </si>
  <si>
    <t>Tap head 3/4" PVC</t>
  </si>
  <si>
    <t>19mm PVC tap head-England made or similar</t>
  </si>
  <si>
    <t>Hose Pipe 1" flexible clear PVC</t>
  </si>
  <si>
    <t>1" flexible clear hose pipe 100m per roll</t>
  </si>
  <si>
    <t>Hose Pipe 3/4" lexible clear PVC</t>
  </si>
  <si>
    <t>3/4" flexible clear hose pipe 100m per roll</t>
  </si>
  <si>
    <t>Riser Pipe</t>
  </si>
  <si>
    <t>Indian Mark III Riser Pipe PVC with stainless steel sockets</t>
  </si>
  <si>
    <t>Cylinder Indian Mark II</t>
  </si>
  <si>
    <t>Complete cylinder assembly 2 1/2" for Mark II</t>
  </si>
  <si>
    <t>syringe</t>
  </si>
  <si>
    <t>5ml plastic syringe</t>
  </si>
  <si>
    <t>GI pipe 1 ¼"</t>
  </si>
  <si>
    <t>1 ¼" Galvanised riser pipe, 6m long</t>
  </si>
  <si>
    <t>GI pipe 1 1/2"</t>
  </si>
  <si>
    <t>1 1/2" Galvanised riser pipe, 6m long</t>
  </si>
  <si>
    <t>BRC wire mesh</t>
  </si>
  <si>
    <t>Black Hardware Cloth 2 Inch, 19 Gauge PVC Coating Wire Mesh Rolls Vinyl Coated Welded Chicken Wire Fencing </t>
  </si>
  <si>
    <t>PVC pipe 1 ¼"</t>
  </si>
  <si>
    <t>PVC pipe  1 ¼"  with 6m long for plumbing work.</t>
  </si>
  <si>
    <t>Connecting rode</t>
  </si>
  <si>
    <t>connecting rode for handpump indian mark III</t>
  </si>
  <si>
    <t>Brass Stop cock valve 3"</t>
  </si>
  <si>
    <t>3" NPT Horizontal Check Valve, Brass Non Return Swing Check Valve to Prevent Water Backflow, Level One Way Counterflow Valve to</t>
  </si>
  <si>
    <t>Brass Stop cock valve 2"</t>
  </si>
  <si>
    <t>2" NPT Horizontal Check Valve, Brass Non Return Swing Check Valve to Prevent Water Backflow, Level One Way Counterflow Valve to</t>
  </si>
  <si>
    <t>Brass Stop cock valve 1.5"</t>
  </si>
  <si>
    <t>1.5" NPT Horizontal Check Valve, Brass Non Return Swing Check Valve to Prevent Water Backflow, Level One Way Counterflow Valve to</t>
  </si>
  <si>
    <t>Battery 150AH 12V</t>
  </si>
  <si>
    <t xml:space="preserve">Maintenance free solar battery 150 AH 12V </t>
  </si>
  <si>
    <t>Circuit Breaker 3pole 220V,63amps</t>
  </si>
  <si>
    <t>3 Pole DIN Rail Mount Circuit Breaker, 63 Amp 240V AC Miniature Circuit Breaker, Thermal Magnetic Trip </t>
  </si>
  <si>
    <t>Circuit Breaker 2pole 220v,63amps</t>
  </si>
  <si>
    <t>AC Miniature Circuit Breaker, 63 Amp 120V/240V 2 Pole DIN Rail Mount Circuit Breaker, Thermal Magnetic Trip, Solar</t>
  </si>
  <si>
    <t>Circuit breaker 1pole 220v,63amps</t>
  </si>
  <si>
    <t>AC Miniature Circuit Breaker, 63 Amp 120V/240V 1 Pole DIN Rail Mount Circuit Breaker, Thermal Magnetic Trip, Sola</t>
  </si>
  <si>
    <t>PVC tape</t>
  </si>
  <si>
    <t>Industrial Grade Clear Packing Tape 6 Rolls - 110 Yards per Roll - 3" Wide x 2.0 mil Thick, Acrylic Adhesive Heavy Duty Tape</t>
  </si>
  <si>
    <t>Chain link (fencing)</t>
  </si>
  <si>
    <t>Schotchcast (Splicing kit)</t>
  </si>
  <si>
    <t>PVC union</t>
  </si>
  <si>
    <t>1 1/4" PVC union</t>
  </si>
  <si>
    <t>PVC reducer</t>
  </si>
  <si>
    <t>PVC Pipe Fitting - Reducing Coupling - Schedule 40 (White) - 2-1.5" (SOC x SOC) </t>
  </si>
  <si>
    <t>PVC Pipe Fitting - Reducing Coupling - Schedule 40 (White) - 1.5-1/25×1" (SOC x SOC) </t>
  </si>
  <si>
    <t>PVC Pipe Fitting - Reducing Coupling - Schedule 40 (White) - 1-1/2×1" (SOC x SOC) </t>
  </si>
  <si>
    <t>TEE PVC</t>
  </si>
  <si>
    <t>1'' Tee PVC</t>
  </si>
  <si>
    <t>Elbow PVC</t>
  </si>
  <si>
    <t>1'' Elbow PVC</t>
  </si>
  <si>
    <t>Elbow PVC 1 ¼"</t>
  </si>
  <si>
    <t>1 ¼" Elbow PVC</t>
  </si>
  <si>
    <t>Pinches</t>
  </si>
  <si>
    <t>Pinches for cutting of metals, bending wire etc.</t>
  </si>
  <si>
    <t>Ratchet-type Tube</t>
  </si>
  <si>
    <t>Ratchet-type Tube and Pipe Cutter for Cutting O.D. PEX, PVC, and PPR Plastic Hoses and Plumbing Pipes up to 1-5/8"</t>
  </si>
  <si>
    <t>Gearwrench</t>
  </si>
  <si>
    <t>GEARWRENCH 20 Piece Ratcheting Combination Wrench</t>
  </si>
  <si>
    <t>Silicone Tape Black 1"</t>
  </si>
  <si>
    <t>XFasten Self Fusing Silicone Tape for Plumbing Black 1" X 36-Foot Non-Adhesive Leak Seal Tape Waterproof, Silicone Grip Tape, Rubber Tape Thick for Pipe, Hose Repair Tape</t>
  </si>
  <si>
    <r>
      <t xml:space="preserve">Additional comments to bidders:
</t>
    </r>
    <r>
      <rPr>
        <sz val="10"/>
        <rFont val="Calibri"/>
        <family val="2"/>
        <scheme val="minor"/>
      </rPr>
      <t xml:space="preserve">1.	Items will be ordered separately to form customized kits. 
2.	The delivery time of the supply shall be within 18 calendar days of placing the order. 
3.	The offered specification must match our requested.  
4.	Samples submitted within the bid. 
5.	</t>
    </r>
    <r>
      <rPr>
        <sz val="10"/>
        <color rgb="FFFF0000"/>
        <rFont val="Calibri"/>
        <family val="2"/>
        <scheme val="minor"/>
      </rPr>
      <t>Awarded supplier must be able to deliver to DRC Maiduguri warehouse and different LGA in Borno with the same price if needed, prices for all items will be fixed through the duration of the Purchase Agreement
6.</t>
    </r>
    <r>
      <rPr>
        <sz val="10"/>
        <rFont val="Calibri"/>
        <family val="2"/>
        <scheme val="minor"/>
      </rPr>
      <t xml:space="preserve">	DRC May split the award between different suppliers. </t>
    </r>
  </si>
  <si>
    <t>DRC Maiduguri ware house and different LGA Borno  State.</t>
  </si>
  <si>
    <r>
      <rPr>
        <b/>
        <sz val="10"/>
        <color theme="1"/>
        <rFont val="Calibri"/>
        <family val="2"/>
        <scheme val="minor"/>
      </rPr>
      <t>ITB reference number:</t>
    </r>
    <r>
      <rPr>
        <b/>
        <sz val="10"/>
        <color rgb="FFFF0000"/>
        <rFont val="Calibri"/>
        <family val="2"/>
        <scheme val="minor"/>
      </rPr>
      <t xml:space="preserve"> NGA-ITB-019-24 Supply of Non-food items (NFI), Shelter related and WASH  water spare parts  .	Lot 3: Supply of tools and spare parts of water facilities.
The selected Supplier(s) will be obligated to pay 1% of each for any Purchase Order value to the relevant Government Authority and provide proof of payment or a stamp duty certificate before execution of a contract and beginning delivery. Failure to present the stamp duty certificate or proof of payment will result in contract termination.</t>
    </r>
  </si>
  <si>
    <t>piece</t>
  </si>
  <si>
    <t>GMTOOLS 60piece Tap and Die Set, Metric Standard Size M3 to M12, Threading Tool Set. (smaller precisions/connecting rod)</t>
  </si>
  <si>
    <t xml:space="preserve">piece </t>
  </si>
  <si>
    <t>Unit Price (Inclusive of  2%Wht)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</si>
</sst>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4" x14ac:knownFonts="1">
    <font>
      <sz val="11"/>
      <color theme="1"/>
      <name val="Calibri"/>
      <family val="2"/>
      <scheme val="minor"/>
    </font>
    <font>
      <sz val="10"/>
      <color theme="1"/>
      <name val="Calibri"/>
      <family val="2"/>
      <scheme val="minor"/>
    </font>
    <font>
      <sz val="10"/>
      <color theme="1"/>
      <name val="Calibri"/>
      <family val="2"/>
    </font>
    <font>
      <b/>
      <sz val="10"/>
      <color theme="1"/>
      <name val="Calibri"/>
      <family val="2"/>
    </font>
    <font>
      <b/>
      <sz val="10"/>
      <name val="Calibri"/>
      <family val="2"/>
      <scheme val="minor"/>
    </font>
    <font>
      <b/>
      <i/>
      <sz val="10"/>
      <color theme="1"/>
      <name val="Calibri"/>
      <family val="2"/>
    </font>
    <font>
      <b/>
      <sz val="10"/>
      <color theme="1"/>
      <name val="Calibri"/>
      <family val="2"/>
      <scheme val="minor"/>
    </font>
    <font>
      <b/>
      <sz val="10"/>
      <color rgb="FFFF0000"/>
      <name val="Calibri"/>
      <family val="2"/>
      <scheme val="minor"/>
    </font>
    <font>
      <sz val="10"/>
      <name val="Calibri"/>
      <family val="2"/>
      <scheme val="minor"/>
    </font>
    <font>
      <sz val="12"/>
      <color theme="1"/>
      <name val="Calibri"/>
      <family val="2"/>
    </font>
    <font>
      <sz val="12"/>
      <color theme="1"/>
      <name val="Calibri"/>
      <family val="2"/>
      <scheme val="minor"/>
    </font>
    <font>
      <sz val="10"/>
      <name val="Arial"/>
      <family val="2"/>
    </font>
    <font>
      <b/>
      <sz val="28"/>
      <color theme="0"/>
      <name val="Calibri"/>
      <family val="2"/>
      <scheme val="minor"/>
    </font>
    <font>
      <sz val="11"/>
      <color theme="1"/>
      <name val="Calibri"/>
      <family val="2"/>
    </font>
    <font>
      <sz val="11"/>
      <color theme="1"/>
      <name val="Calibri"/>
      <family val="2"/>
      <scheme val="minor"/>
    </font>
    <font>
      <u/>
      <sz val="11"/>
      <color theme="10"/>
      <name val="Calibri"/>
      <family val="2"/>
      <scheme val="minor"/>
    </font>
    <font>
      <sz val="11"/>
      <name val="Calibri"/>
      <family val="2"/>
      <scheme val="minor"/>
    </font>
    <font>
      <sz val="11"/>
      <name val="Calibri"/>
      <family val="2"/>
    </font>
    <font>
      <sz val="11"/>
      <color rgb="FF000000"/>
      <name val="Calibri"/>
      <family val="2"/>
    </font>
    <font>
      <u/>
      <sz val="11"/>
      <color rgb="FF000000"/>
      <name val="Calibri"/>
      <family val="2"/>
      <scheme val="minor"/>
    </font>
    <font>
      <sz val="10"/>
      <color rgb="FF000000"/>
      <name val="Calibri"/>
      <family val="2"/>
    </font>
    <font>
      <sz val="10"/>
      <color rgb="FFFF0000"/>
      <name val="Calibri"/>
      <family val="2"/>
      <scheme val="minor"/>
    </font>
    <font>
      <sz val="12"/>
      <color rgb="FFFF0000"/>
      <name val="Calibri"/>
      <family val="2"/>
    </font>
    <font>
      <sz val="11"/>
      <color rgb="FFFF0000"/>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FFFFFF"/>
        <bgColor indexed="64"/>
      </patternFill>
    </fill>
    <fill>
      <patternFill patternType="solid">
        <fgColor rgb="FFFFFFFF"/>
        <bgColor rgb="FF000000"/>
      </patternFill>
    </fill>
  </fills>
  <borders count="50">
    <border>
      <left/>
      <right/>
      <top/>
      <bottom/>
      <diagonal/>
    </border>
    <border>
      <left/>
      <right style="medium">
        <color indexed="64"/>
      </right>
      <top style="thin">
        <color auto="1"/>
      </top>
      <bottom style="medium">
        <color indexed="64"/>
      </bottom>
      <diagonal/>
    </border>
    <border>
      <left/>
      <right/>
      <top style="thin">
        <color auto="1"/>
      </top>
      <bottom style="medium">
        <color indexed="64"/>
      </bottom>
      <diagonal/>
    </border>
    <border>
      <left style="medium">
        <color indexed="64"/>
      </left>
      <right style="thin">
        <color auto="1"/>
      </right>
      <top style="thin">
        <color auto="1"/>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right style="medium">
        <color indexed="64"/>
      </right>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style="thin">
        <color auto="1"/>
      </bottom>
      <diagonal/>
    </border>
    <border>
      <left/>
      <right/>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diagonal/>
    </border>
    <border>
      <left/>
      <right style="medium">
        <color indexed="64"/>
      </right>
      <top style="thin">
        <color auto="1"/>
      </top>
      <bottom/>
      <diagonal/>
    </border>
    <border>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style="thin">
        <color auto="1"/>
      </left>
      <right/>
      <top style="medium">
        <color indexed="64"/>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10" fillId="0" borderId="0"/>
    <xf numFmtId="43" fontId="11" fillId="0" borderId="0" applyFont="0" applyFill="0" applyBorder="0" applyAlignment="0" applyProtection="0"/>
    <xf numFmtId="0" fontId="15" fillId="0" borderId="0" applyNumberFormat="0" applyFill="0" applyBorder="0" applyAlignment="0" applyProtection="0"/>
    <xf numFmtId="0" fontId="11" fillId="0" borderId="0">
      <alignment vertical="center"/>
    </xf>
    <xf numFmtId="0" fontId="14" fillId="0" borderId="0"/>
    <xf numFmtId="0" fontId="14" fillId="0" borderId="0"/>
  </cellStyleXfs>
  <cellXfs count="109">
    <xf numFmtId="0" fontId="0" fillId="0" borderId="0" xfId="0"/>
    <xf numFmtId="0" fontId="1" fillId="0" borderId="0" xfId="0" applyFont="1"/>
    <xf numFmtId="0" fontId="1" fillId="2" borderId="0" xfId="0" applyFont="1" applyFill="1"/>
    <xf numFmtId="0" fontId="3" fillId="2" borderId="29" xfId="0" applyFont="1" applyFill="1" applyBorder="1" applyAlignment="1">
      <alignment vertical="center" wrapText="1"/>
    </xf>
    <xf numFmtId="0" fontId="3" fillId="2" borderId="30" xfId="0" applyFont="1" applyFill="1" applyBorder="1" applyAlignment="1">
      <alignment vertical="center" wrapText="1"/>
    </xf>
    <xf numFmtId="0" fontId="1" fillId="0" borderId="0" xfId="0" applyFont="1" applyAlignment="1">
      <alignment horizontal="left" vertical="center"/>
    </xf>
    <xf numFmtId="0" fontId="6" fillId="2" borderId="10" xfId="0" applyFont="1" applyFill="1" applyBorder="1" applyAlignment="1">
      <alignment horizontal="left" vertical="center" wrapText="1"/>
    </xf>
    <xf numFmtId="0" fontId="6" fillId="2" borderId="26" xfId="0" applyFont="1" applyFill="1" applyBorder="1" applyAlignment="1">
      <alignment horizontal="left" vertical="center"/>
    </xf>
    <xf numFmtId="0" fontId="2" fillId="2" borderId="33"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3" fillId="2" borderId="7" xfId="0" applyFont="1" applyFill="1" applyBorder="1" applyAlignment="1">
      <alignment vertical="center" wrapText="1"/>
    </xf>
    <xf numFmtId="0" fontId="3" fillId="2" borderId="16" xfId="0" applyFont="1" applyFill="1" applyBorder="1" applyAlignment="1">
      <alignment vertical="center" wrapText="1"/>
    </xf>
    <xf numFmtId="0" fontId="1" fillId="0" borderId="0" xfId="0" applyFont="1" applyAlignment="1">
      <alignment vertical="center"/>
    </xf>
    <xf numFmtId="0" fontId="2" fillId="2" borderId="40" xfId="0" applyFont="1" applyFill="1" applyBorder="1" applyAlignment="1">
      <alignment horizontal="center" vertical="center" wrapText="1"/>
    </xf>
    <xf numFmtId="0" fontId="6" fillId="2" borderId="42" xfId="0" applyFont="1" applyFill="1" applyBorder="1" applyAlignment="1">
      <alignment horizontal="left" vertical="center"/>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9" fillId="5" borderId="10" xfId="0" applyFont="1" applyFill="1" applyBorder="1" applyAlignment="1" applyProtection="1">
      <alignment vertical="center" wrapText="1"/>
      <protection locked="0"/>
    </xf>
    <xf numFmtId="0" fontId="9" fillId="5" borderId="15" xfId="0" applyFont="1" applyFill="1" applyBorder="1" applyAlignment="1" applyProtection="1">
      <alignment vertical="center" wrapText="1"/>
      <protection locked="0"/>
    </xf>
    <xf numFmtId="0" fontId="9" fillId="5" borderId="15" xfId="0" applyFont="1" applyFill="1" applyBorder="1" applyAlignment="1" applyProtection="1">
      <alignment horizontal="center" vertical="center" wrapText="1"/>
      <protection locked="0"/>
    </xf>
    <xf numFmtId="0" fontId="1" fillId="4" borderId="46" xfId="0" applyFont="1" applyFill="1" applyBorder="1"/>
    <xf numFmtId="0" fontId="6" fillId="0" borderId="47" xfId="0" applyFont="1" applyBorder="1" applyAlignment="1">
      <alignment horizontal="center" vertical="center" wrapText="1"/>
    </xf>
    <xf numFmtId="0" fontId="9" fillId="5" borderId="10" xfId="0" applyFont="1" applyFill="1" applyBorder="1" applyAlignment="1">
      <alignment vertical="center" wrapText="1"/>
    </xf>
    <xf numFmtId="0" fontId="9" fillId="5" borderId="15" xfId="0" applyFont="1" applyFill="1" applyBorder="1" applyAlignment="1">
      <alignment vertical="center" wrapText="1"/>
    </xf>
    <xf numFmtId="0" fontId="13" fillId="0" borderId="10" xfId="0" applyFont="1" applyBorder="1" applyAlignment="1">
      <alignment horizontal="center" vertical="center" wrapText="1"/>
    </xf>
    <xf numFmtId="0" fontId="9" fillId="5" borderId="19" xfId="0" applyFont="1" applyFill="1" applyBorder="1" applyAlignment="1">
      <alignment horizontal="center" vertical="center" wrapText="1"/>
    </xf>
    <xf numFmtId="2" fontId="1" fillId="2" borderId="28" xfId="0" applyNumberFormat="1" applyFont="1" applyFill="1" applyBorder="1" applyAlignment="1">
      <alignment horizontal="center" vertical="center"/>
    </xf>
    <xf numFmtId="2" fontId="1" fillId="2" borderId="7" xfId="0" applyNumberFormat="1" applyFont="1" applyFill="1" applyBorder="1" applyAlignment="1" applyProtection="1">
      <alignment horizontal="center" vertical="center"/>
      <protection locked="0"/>
    </xf>
    <xf numFmtId="2" fontId="1" fillId="2" borderId="27" xfId="0" applyNumberFormat="1" applyFont="1" applyFill="1" applyBorder="1" applyAlignment="1">
      <alignment horizontal="center" vertical="center"/>
    </xf>
    <xf numFmtId="0" fontId="16" fillId="0" borderId="49" xfId="4" applyFont="1" applyBorder="1" applyAlignment="1">
      <alignment horizontal="center" vertical="center" wrapText="1"/>
    </xf>
    <xf numFmtId="0" fontId="16" fillId="0" borderId="49" xfId="4" applyFont="1" applyBorder="1" applyAlignment="1">
      <alignment horizontal="left" vertical="top" wrapText="1"/>
    </xf>
    <xf numFmtId="0" fontId="0" fillId="0" borderId="49" xfId="4" applyFont="1" applyBorder="1" applyAlignment="1">
      <alignment horizontal="left" vertical="top" wrapText="1"/>
    </xf>
    <xf numFmtId="1" fontId="17" fillId="7" borderId="49" xfId="2" applyNumberFormat="1" applyFont="1" applyFill="1" applyBorder="1" applyAlignment="1">
      <alignment horizontal="center" vertical="center" wrapText="1"/>
    </xf>
    <xf numFmtId="0" fontId="0" fillId="0" borderId="49" xfId="0" applyBorder="1" applyAlignment="1">
      <alignment horizontal="left" vertical="top"/>
    </xf>
    <xf numFmtId="0" fontId="0" fillId="7" borderId="49" xfId="3" applyFont="1" applyFill="1" applyBorder="1" applyAlignment="1">
      <alignment horizontal="left" vertical="top" wrapText="1"/>
    </xf>
    <xf numFmtId="0" fontId="18" fillId="0" borderId="49" xfId="0" applyFont="1" applyBorder="1" applyAlignment="1">
      <alignment horizontal="left" vertical="top"/>
    </xf>
    <xf numFmtId="0" fontId="0" fillId="0" borderId="49" xfId="3" applyFont="1" applyBorder="1" applyAlignment="1">
      <alignment horizontal="left" vertical="top" wrapText="1"/>
    </xf>
    <xf numFmtId="0" fontId="0" fillId="0" borderId="49" xfId="0" applyBorder="1" applyAlignment="1">
      <alignment horizontal="left" vertical="top" wrapText="1"/>
    </xf>
    <xf numFmtId="0" fontId="16" fillId="0" borderId="49" xfId="5" applyFont="1" applyBorder="1" applyAlignment="1">
      <alignment horizontal="center" vertical="center"/>
    </xf>
    <xf numFmtId="0" fontId="16" fillId="0" borderId="49" xfId="0" applyFont="1" applyBorder="1" applyAlignment="1">
      <alignment horizontal="left" vertical="top" wrapText="1"/>
    </xf>
    <xf numFmtId="0" fontId="0" fillId="0" borderId="49" xfId="5" applyFont="1" applyBorder="1" applyAlignment="1">
      <alignment horizontal="left" vertical="top" wrapText="1"/>
    </xf>
    <xf numFmtId="0" fontId="16" fillId="0" borderId="49" xfId="0" applyFont="1" applyBorder="1" applyAlignment="1">
      <alignment horizontal="center" vertical="center"/>
    </xf>
    <xf numFmtId="0" fontId="0" fillId="0" borderId="49" xfId="5" applyFont="1" applyBorder="1" applyAlignment="1">
      <alignment horizontal="left" vertical="top"/>
    </xf>
    <xf numFmtId="1" fontId="16" fillId="7" borderId="49" xfId="2" applyNumberFormat="1" applyFont="1" applyFill="1" applyBorder="1" applyAlignment="1">
      <alignment horizontal="center" vertical="center" wrapText="1"/>
    </xf>
    <xf numFmtId="0" fontId="16" fillId="0" borderId="49" xfId="5" applyFont="1" applyBorder="1" applyAlignment="1">
      <alignment horizontal="left" vertical="top" wrapText="1"/>
    </xf>
    <xf numFmtId="0" fontId="16" fillId="0" borderId="49" xfId="5" applyFont="1" applyBorder="1" applyAlignment="1">
      <alignment horizontal="left" vertical="top"/>
    </xf>
    <xf numFmtId="0" fontId="16" fillId="0" borderId="49" xfId="0" applyFont="1" applyBorder="1" applyAlignment="1">
      <alignment horizontal="left" vertical="top"/>
    </xf>
    <xf numFmtId="0" fontId="19" fillId="0" borderId="49" xfId="3" applyFont="1" applyBorder="1" applyAlignment="1">
      <alignment horizontal="left" vertical="top" wrapText="1"/>
    </xf>
    <xf numFmtId="0" fontId="0" fillId="0" borderId="49" xfId="0" applyBorder="1" applyAlignment="1">
      <alignment horizontal="center" vertical="center"/>
    </xf>
    <xf numFmtId="0" fontId="16" fillId="0" borderId="49" xfId="4" applyFont="1" applyBorder="1" applyAlignment="1">
      <alignment horizontal="center" vertical="center"/>
    </xf>
    <xf numFmtId="0" fontId="0" fillId="0" borderId="49" xfId="6" applyFont="1" applyBorder="1" applyAlignment="1">
      <alignment horizontal="left" vertical="top" wrapText="1"/>
    </xf>
    <xf numFmtId="0" fontId="16" fillId="0" borderId="0" xfId="3" applyFont="1" applyAlignment="1">
      <alignment horizontal="left" vertical="top" wrapText="1"/>
    </xf>
    <xf numFmtId="0" fontId="20" fillId="0" borderId="49" xfId="0" applyFont="1" applyBorder="1" applyAlignment="1">
      <alignment horizontal="center"/>
    </xf>
    <xf numFmtId="0" fontId="20" fillId="8" borderId="49" xfId="0" applyFont="1" applyFill="1" applyBorder="1" applyAlignment="1">
      <alignment horizontal="center"/>
    </xf>
    <xf numFmtId="0" fontId="1" fillId="0" borderId="49" xfId="0" applyFont="1" applyBorder="1" applyAlignment="1">
      <alignment horizontal="center"/>
    </xf>
    <xf numFmtId="0" fontId="0" fillId="0" borderId="49" xfId="0" applyBorder="1" applyAlignment="1">
      <alignment horizontal="center"/>
    </xf>
    <xf numFmtId="0" fontId="23" fillId="0" borderId="49" xfId="4" applyFont="1" applyBorder="1" applyAlignment="1">
      <alignment horizontal="left" vertical="top" wrapText="1"/>
    </xf>
    <xf numFmtId="0" fontId="12" fillId="6" borderId="9" xfId="0" applyFont="1" applyFill="1" applyBorder="1" applyAlignment="1">
      <alignment horizontal="center" vertical="center"/>
    </xf>
    <xf numFmtId="0" fontId="12" fillId="6" borderId="8" xfId="0" applyFont="1" applyFill="1" applyBorder="1" applyAlignment="1">
      <alignment horizontal="center" vertical="center"/>
    </xf>
    <xf numFmtId="0" fontId="12" fillId="6" borderId="48" xfId="0" applyFont="1" applyFill="1" applyBorder="1" applyAlignment="1">
      <alignment horizontal="center" vertical="center"/>
    </xf>
    <xf numFmtId="0" fontId="3" fillId="2" borderId="10" xfId="0" applyFont="1" applyFill="1" applyBorder="1" applyAlignment="1">
      <alignment vertical="center" wrapText="1"/>
    </xf>
    <xf numFmtId="0" fontId="3" fillId="2" borderId="9" xfId="0" applyFont="1" applyFill="1" applyBorder="1" applyAlignment="1">
      <alignment vertical="center" wrapText="1"/>
    </xf>
    <xf numFmtId="0" fontId="2" fillId="5" borderId="8" xfId="0" applyFont="1" applyFill="1" applyBorder="1" applyAlignment="1" applyProtection="1">
      <alignment horizontal="left" vertical="center" wrapText="1"/>
      <protection locked="0"/>
    </xf>
    <xf numFmtId="0" fontId="2" fillId="5" borderId="7" xfId="0" applyFont="1" applyFill="1" applyBorder="1" applyAlignment="1" applyProtection="1">
      <alignment horizontal="left" vertical="center" wrapText="1"/>
      <protection locked="0"/>
    </xf>
    <xf numFmtId="0" fontId="9" fillId="0" borderId="38"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7" fillId="4" borderId="6" xfId="0" applyFont="1" applyFill="1" applyBorder="1" applyAlignment="1">
      <alignment horizontal="center" vertical="center" wrapText="1"/>
    </xf>
    <xf numFmtId="0" fontId="6" fillId="4" borderId="5" xfId="0" applyFont="1" applyFill="1" applyBorder="1" applyAlignment="1">
      <alignment horizontal="center" vertical="center"/>
    </xf>
    <xf numFmtId="0" fontId="6" fillId="4" borderId="4" xfId="0" applyFont="1" applyFill="1" applyBorder="1" applyAlignment="1">
      <alignment horizontal="center" vertical="center"/>
    </xf>
    <xf numFmtId="0" fontId="5" fillId="3" borderId="31"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3" fillId="2" borderId="20" xfId="0" applyFont="1" applyFill="1" applyBorder="1" applyAlignment="1">
      <alignment vertical="center" wrapText="1"/>
    </xf>
    <xf numFmtId="0" fontId="3" fillId="2" borderId="35" xfId="0" applyFont="1" applyFill="1" applyBorder="1" applyAlignment="1">
      <alignment vertical="center" wrapText="1"/>
    </xf>
    <xf numFmtId="0" fontId="7" fillId="0" borderId="18" xfId="0" applyFont="1" applyBorder="1" applyAlignment="1">
      <alignment horizontal="left" vertical="center" wrapText="1"/>
    </xf>
    <xf numFmtId="0" fontId="7" fillId="0" borderId="41" xfId="0" applyFont="1" applyBorder="1" applyAlignment="1">
      <alignment horizontal="left" vertical="center" wrapText="1"/>
    </xf>
    <xf numFmtId="0" fontId="7" fillId="0" borderId="15" xfId="0" applyFont="1" applyBorder="1" applyAlignment="1">
      <alignment horizontal="left" vertical="center" wrapText="1"/>
    </xf>
    <xf numFmtId="0" fontId="7" fillId="0" borderId="9" xfId="0" applyFont="1" applyBorder="1" applyAlignment="1">
      <alignment horizontal="left" vertical="center" wrapText="1"/>
    </xf>
    <xf numFmtId="0" fontId="7" fillId="0" borderId="17" xfId="0" applyFont="1" applyBorder="1" applyAlignment="1">
      <alignment horizontal="left" vertical="center" wrapText="1"/>
    </xf>
    <xf numFmtId="0" fontId="7" fillId="0" borderId="25" xfId="0" applyFont="1" applyBorder="1" applyAlignment="1">
      <alignment horizontal="left" vertical="center" wrapText="1"/>
    </xf>
    <xf numFmtId="0" fontId="5" fillId="3" borderId="24"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4" fillId="0" borderId="14" xfId="0" applyFont="1" applyBorder="1" applyAlignment="1">
      <alignment horizontal="left" vertical="top" wrapText="1"/>
    </xf>
    <xf numFmtId="0" fontId="4" fillId="0" borderId="13" xfId="0" applyFont="1" applyBorder="1" applyAlignment="1">
      <alignment horizontal="left" vertical="top"/>
    </xf>
    <xf numFmtId="0" fontId="4" fillId="0" borderId="0" xfId="0" applyFont="1" applyAlignment="1">
      <alignment horizontal="left" vertical="top"/>
    </xf>
    <xf numFmtId="0" fontId="4" fillId="0" borderId="11" xfId="0" applyFont="1" applyBorder="1" applyAlignment="1">
      <alignment horizontal="left" vertical="top"/>
    </xf>
    <xf numFmtId="0" fontId="4" fillId="0" borderId="12" xfId="0" applyFont="1" applyBorder="1" applyAlignment="1">
      <alignment horizontal="left" vertical="top"/>
    </xf>
    <xf numFmtId="0" fontId="4" fillId="0" borderId="6" xfId="0" applyFont="1" applyBorder="1" applyAlignment="1">
      <alignment horizontal="left" vertical="top"/>
    </xf>
    <xf numFmtId="0" fontId="4" fillId="0" borderId="5" xfId="0" applyFont="1" applyBorder="1" applyAlignment="1">
      <alignment horizontal="left" vertical="top"/>
    </xf>
    <xf numFmtId="0" fontId="4" fillId="0" borderId="4" xfId="0" applyFont="1" applyBorder="1" applyAlignment="1">
      <alignment horizontal="left" vertical="top"/>
    </xf>
    <xf numFmtId="0" fontId="2" fillId="5" borderId="8" xfId="0" applyFont="1" applyFill="1" applyBorder="1" applyAlignment="1" applyProtection="1">
      <alignment horizontal="center" vertical="center" wrapText="1"/>
      <protection locked="0"/>
    </xf>
    <xf numFmtId="0" fontId="2" fillId="5" borderId="7" xfId="0" applyFont="1" applyFill="1" applyBorder="1" applyAlignment="1" applyProtection="1">
      <alignment horizontal="center" vertical="center" wrapText="1"/>
      <protection locked="0"/>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6" xfId="0" applyFont="1" applyBorder="1" applyAlignment="1">
      <alignment horizontal="center" vertical="center" wrapText="1"/>
    </xf>
    <xf numFmtId="0" fontId="2" fillId="5" borderId="21" xfId="0" applyFont="1" applyFill="1" applyBorder="1" applyAlignment="1" applyProtection="1">
      <alignment horizontal="left" vertical="center" wrapText="1"/>
      <protection locked="0"/>
    </xf>
    <xf numFmtId="0" fontId="2" fillId="5" borderId="28" xfId="0" applyFont="1" applyFill="1" applyBorder="1" applyAlignment="1" applyProtection="1">
      <alignment horizontal="left" vertical="center" wrapText="1"/>
      <protection locked="0"/>
    </xf>
    <xf numFmtId="0" fontId="3" fillId="2" borderId="3" xfId="0" applyFont="1" applyFill="1" applyBorder="1" applyAlignment="1">
      <alignment vertical="center" wrapText="1"/>
    </xf>
    <xf numFmtId="0" fontId="3" fillId="2" borderId="34" xfId="0" applyFont="1" applyFill="1" applyBorder="1" applyAlignment="1">
      <alignment vertical="center" wrapText="1"/>
    </xf>
    <xf numFmtId="0" fontId="2" fillId="0" borderId="3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5" borderId="2" xfId="0" applyFont="1" applyFill="1" applyBorder="1" applyAlignment="1" applyProtection="1">
      <alignment horizontal="left" vertical="center" wrapText="1"/>
      <protection locked="0"/>
    </xf>
    <xf numFmtId="0" fontId="2" fillId="5" borderId="1" xfId="0" applyFont="1" applyFill="1" applyBorder="1" applyAlignment="1" applyProtection="1">
      <alignment horizontal="left" vertical="center" wrapText="1"/>
      <protection locked="0"/>
    </xf>
    <xf numFmtId="0" fontId="22" fillId="0" borderId="38" xfId="0" applyFont="1" applyBorder="1" applyAlignment="1">
      <alignment horizontal="center" vertical="center" wrapText="1"/>
    </xf>
  </cellXfs>
  <cellStyles count="7">
    <cellStyle name="Comma 3" xfId="2" xr:uid="{BEFC1330-986A-4ADF-A94A-006787E3C6F8}"/>
    <cellStyle name="Hyperlink" xfId="3" builtinId="8"/>
    <cellStyle name="Normal" xfId="0" builtinId="0"/>
    <cellStyle name="Normal 2" xfId="1" xr:uid="{92C40D6C-207A-4E2F-BA34-2E9FC29FA812}"/>
    <cellStyle name="Normal 3" xfId="6" xr:uid="{9126CED0-7899-4663-869D-08D73F371A9F}"/>
    <cellStyle name="Normal 4" xfId="4" xr:uid="{C9585875-0EBE-4B21-BFC4-9D666D5E85FD}"/>
    <cellStyle name="Normal 8" xfId="5" xr:uid="{D3642A92-74D5-4306-A27D-F5B45537D559}"/>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1645987</xdr:colOff>
      <xdr:row>1</xdr:row>
      <xdr:rowOff>843643</xdr:rowOff>
    </xdr:to>
    <xdr:pic>
      <xdr:nvPicPr>
        <xdr:cNvPr id="4" name="Picture 3">
          <a:extLst>
            <a:ext uri="{FF2B5EF4-FFF2-40B4-BE49-F238E27FC236}">
              <a16:creationId xmlns:a16="http://schemas.microsoft.com/office/drawing/2014/main" id="{D3BD6C7A-6E0E-4F5D-BDB7-DBDE4E4959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72632" cy="852237"/>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amazon.com/sspa/click?ie=UTF8&amp;spc=MTo3OTkwNTAyMDkyMDg5MjA2OjE3MjYxNDM3ODg6c3BfYXRmOjMwMDEyMjYzNjIyODAwMjo6MDo6&amp;url=%2FTcwous-Magnetic-Screwdriver-Phillips-Professional%2Fdp%2FB0CPL4TBY2%2Fref%3Dsr_1_1_sspa%3Fcrid%3D31M8ZU26OQL5I%26dib%3DeyJ2IjoiMSJ9.3ugZhKDAl4v9lcTBc5jsrHtdsO6nur42uIcBwCp0eM5ovZH199dU0xQRsovV5Do05SfLmIC1uJANoH0OacQ7rWnMjjvoVZu8dzfLRjsNvxMeVjgHwRF2B9cJS9N_59nqIOwhwiElw8WWbiYaZhx_TW5jht3i5Q57Vhu7bA8Ov4JKZGby8n-RkCyCuwkbW1E_qEDe_oYnFBR4NdtHQuM04rrW5H4WPnog_kirx767_12E9gKTPQXs_Qsm2LMggaUZfc5_GVII0FljmGpuWJj4LNArofs7UerwNGkQULHhqaA.T4ax6sNKKQU_UJOFyZeHO4caaymLDO5Cqw5dN6jBmgw%26dib_tag%3Dse%26keywords%3DFlat%2Bnose%2Bscrew%2Bdriver%26qid%3D1726143788%26sprefix%3Dlong%2Bnose%2Bplierflat%2Bnose%2Bscrew%2Bdriver%252Caps%252C895%26sr%3D8-1-spons%26sp_csd%3Dd2lkZ2V0TmFtZT1zcF9hdGY%26psc%3D1" TargetMode="External"/><Relationship Id="rId13" Type="http://schemas.openxmlformats.org/officeDocument/2006/relationships/hyperlink" Target="https://www.amazon.com/FangKingNo-coupling-adaptor-plumbing-connection/dp/B09GNH5BVC/ref=sr_1_2?dib=eyJ2IjoiMSJ9.JPSjLyWg1-TxOkWeiPLV9PxDLhWc-z4xpHaUq2NUKm0A2i1mgEj4ns6KQMwQSurvZWMBWKXhITOEWE7ktQzhAvaKUUnK3wZaHFRE4PWRV1esWRWW41cBWF2c96e7hjAEXucto7-8FNt5txKoNxJYa18QosBF6hfbb0nFaMfgqx6SoqERXkzXElyHkH36c-3MlpThYT5B3WBKomc-WA-boOpwrrnePShwzcgoXPx-2LTpyx1ewJTVjHjDKRlgrQnKttPxrKP-zp6dOqU-RFU8qi1wYgYFKmamdsWQ76kbrII.DuUiiosAa1r8yPJILa_KE_AVbr_1m9k-QO959RxW49o&amp;dib_tag=se&amp;keywords=1%C2%BC%27%27+Nipple+PVC&amp;qid=1726144370&amp;sr=8-2" TargetMode="External"/><Relationship Id="rId18" Type="http://schemas.openxmlformats.org/officeDocument/2006/relationships/hyperlink" Target="https://www.amazon.com/Check-Valve-One-Way-Counterflow/dp/B0CSK64S7G/ref=sr_1_6?crid=270FBWGPSO3NL&amp;dib=eyJ2IjoiMSJ9.K80KKhZ9dtPjGHn0QPoRrtCSuLcPlBpQdNJCMqm52FemfOJckcqip4QAjCf9M2e8oMM-maAc6wihDJlgqtHWWYPX93KF_q9rRVlrLDiHozDL9_WCdkpB_w5hqWY9lWxyLGb6R2zcjaZ4VgiPDGS0EQFgFeLJ51fgB-HwZh8a7YDQIkg9u6Atasbxyjnr7HEZYlmuhwQn17IUknNCdjZJ05fntz8R3mJYuPyTBFnA7BQ.HVLIISpudr2VNJ53slo2cLgFfbT0xJ5Q2YNwmHWzhUo&amp;dib_tag=se&amp;keywords=Brass+Stop+cock+valve+3%22&amp;qid=1726145433&amp;sprefix=brass+stop+cock+valve+3+%2Caps%2C935&amp;sr=8-6" TargetMode="External"/><Relationship Id="rId26" Type="http://schemas.openxmlformats.org/officeDocument/2006/relationships/hyperlink" Target="https://www.thewatersolarcompany.co.za/product-page/seko-apg603-dosing-pump-max-pressure-10bar" TargetMode="External"/><Relationship Id="rId3" Type="http://schemas.openxmlformats.org/officeDocument/2006/relationships/hyperlink" Target="https://www.amazon.com/XFasten-Silicone-Fusing-1-Inch-36-Foot/dp/B01N7KC62D/ref=sr_1_3?dib=eyJ2IjoiMSJ9.acXtNxwjIuPQ6XlBtmfZFLOTbV_W5WuamUA8o2urVO-5E5ztqCcnEC2sli2rRXfVSUTrK3SESEfDC2LoTV203t0wyebQnwN_8eigIW1DVBAafRJ2g71ZJB0RB3TZBloSD6V8qCdLKwODVEdHxgSKGNZEofRfp9MAhzF__6zVV6LkQ7NlrLWoIyePMToeKl81Kjm2FVpq2kS6XG-y9JmCiBMNfL6cbthJT2usVDtmIJc._SVWbEZAE_6R60ZIasPQSmbSaykPplhr8x_CNtx-R1s&amp;dib_tag=se&amp;keywords=plumbing+tape+for+leaks&amp;qid=1725892665&amp;sr=8-3" TargetMode="External"/><Relationship Id="rId21" Type="http://schemas.openxmlformats.org/officeDocument/2006/relationships/hyperlink" Target="https://www.amazon.com/Chtaixi-240V-Miniature-Magnetic-Disconnect/dp/B0BWXW5S9N/ref=sr_1_3?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3" TargetMode="External"/><Relationship Id="rId7" Type="http://schemas.openxmlformats.org/officeDocument/2006/relationships/hyperlink" Target="https://www.amazon.com/WORKPRO-Premium-Vanadium-Needle-Nose-W031269/dp/B08F7F5C8N/ref=pd_scr_dp_alt1_d_d_sccl_3_2/131-5418949-2614743?pd_rd_w=jZyIq&amp;content-id=amzn1.sym.e7d1e7eb-07f4-4d7b-bdb9-9c55d519025c&amp;pf_rd_p=e7d1e7eb-07f4-4d7b-bdb9-9c55d519025c&amp;pf_rd_r=4WREV2BS2P4C8TB5799P&amp;pd_rd_wg=0mob6&amp;pd_rd_r=f46999aa-2042-47a4-8dd5-66f30a730a8b&amp;pd_rd_i=B08F7F5C8N&amp;psc=1" TargetMode="External"/><Relationship Id="rId12" Type="http://schemas.openxmlformats.org/officeDocument/2006/relationships/hyperlink" Target="https://www.amazon.com/sspa/click?ie=UTF8&amp;spc=MToxNDM1NDYwODUwMTQzNzY5OjE3MjYxNDQyMTk6c3BfYXRmOjMwMDI5NzM5OTc5MjYwMjo6MDo6&amp;url=%2FJorgensen-Magnetic-Straight-Reduction-One-piece%2Fdp%2FB0BLYY27BF%2Fref%3Dsr_1_3_sspa%3Fcrid%3D1RMOSP7AL460%26dib%3DeyJ2IjoiMSJ9.y9S0lLRE3ZXGkszzocuc0BGocgvOoSR1BXmhNJrSlsoMziB9MOHYORPEV6cIZ5T1I_khb3bC_KXMJo93Z3ggzs4tWz3yBOW4uSsEKJOe-1GmnapXvfgttuI0mfr1-6he57pGhSqtrIfb-MQHIgytMY13R6RjoheOC7ivmmvv2NVQxvBMm-eMP1ei43PfVUzSmBq7yIdNWmQQsMAz9r9ULnejyarAI25AqxUmwxLLEjr4-Pi5DKbL-y13sz0SK1DszGI5TRnG0LvnAZHnnWCeowJLVKlNLW6yORUzFEy73IA.sdDiCIEfxSVEla9zI9wEiPuk1c-lbT0SyNgZef_fExo%26dib_tag%3Dse%26keywords%3DClaw%2BHammer%26qid%3D1726144218%26sprefix%3Dclaw%2Bhammer%252Caps%252C1001%26sr%3D8-3-spons%26sp_csd%3Dd2lkZ2V0TmFtZT1zcF9hdGY%26psc%3D1" TargetMode="External"/><Relationship Id="rId17" Type="http://schemas.openxmlformats.org/officeDocument/2006/relationships/hyperlink" Target="https://www.amazon.com/Check-Valve-One-Way-Counterflow/dp/B0CSK64S7G/ref=sr_1_6?crid=270FBWGPSO3NL&amp;dib=eyJ2IjoiMSJ9.K80KKhZ9dtPjGHn0QPoRrtCSuLcPlBpQdNJCMqm52FemfOJckcqip4QAjCf9M2e8oMM-maAc6wihDJlgqtHWWYPX93KF_q9rRVlrLDiHozDL9_WCdkpB_w5hqWY9lWxyLGb6R2zcjaZ4VgiPDGS0EQFgFeLJ51fgB-HwZh8a7YDQIkg9u6Atasbxyjnr7HEZYlmuhwQn17IUknNCdjZJ05fntz8R3mJYuPyTBFnA7BQ.HVLIISpudr2VNJ53slo2cLgFfbT0xJ5Q2YNwmHWzhUo&amp;dib_tag=se&amp;keywords=Brass+Stop+cock+valve+3%22&amp;qid=1726145433&amp;sprefix=brass+stop+cock+valve+3+%2Caps%2C935&amp;sr=8-6" TargetMode="External"/><Relationship Id="rId25" Type="http://schemas.openxmlformats.org/officeDocument/2006/relationships/hyperlink" Target="https://www.amazon.com/sspa/click?ie=UTF8&amp;spc=MToxMDk4ODU1MjAwNzU0MTU4OjE3MjYxNDk3Mzc6c3BfbXRmOjMwMDI1OTI5NzA2MTEwMjo6MDo6&amp;url=%2FCNLonQcom-Solar-Isolator-Switch-Waterproof%2Fdp%2FB0CK1MSN3M%2Fref%3Dsr_1_7_sspa%3Fcrid%3D2M2J2J46MVX7S%26dib%3DeyJ2IjoiMSJ9.iEjo0CX-mxH0nDFs-JeBR4ixl3fpcahQ0Mcmb16jkWusDwjRisGjhs04bOacxTJcgFvv5MAtpr6Zu-t9Yf7azEU0qSHyPR2cvQFl3ioXrkc.vqI9x9Os4wPUBN7tTeogwnfDUzzP67IVck7CEBxxkwM%26dib_tag%3Dse%26keywords%3DSwitch%2Bcontrol%2Bsystem%2Bfor%2Bsolar%2Bborehole%26qid%3D1726149737%26sprefix%3Dswitch%2Bcontrol%2Bsystem%2Bfor%2Bsolar%2Bborehole%252Caps%252C1039%26sr%3D8-7-spons%26sp_csd%3Dd2lkZ2V0TmFtZT1zcF9tdGY%26psc%3D1" TargetMode="External"/><Relationship Id="rId2" Type="http://schemas.openxmlformats.org/officeDocument/2006/relationships/hyperlink" Target="https://www.amazon.com/sspa/click?ie=UTF8&amp;spc=MTo0NDYwODY3NDIwNjIwMzc4OjE3MjYxMjY2NDc6c3Bfc2VhcmNoX3RoZW1hdGljOjMwMDAzNzg0MzUxNzYwMjo6Mzo6&amp;url=%2FStainless-Scratch-Cleaning-Curved-Beechwood%2Fdp%2FB08L7RXVG5%2Fref%3Dsxin_16_pa_sp_search_thematic_sspa%3Fcontent-id%3Damzn1.sym.140400a7-1208-46ad-8d2a-eb6e8eac81b5%253Aamzn1.sym.140400a7-1208-46ad-8d2a-eb6e8eac81b5%26cv_ct_cx%3Dmetallic%2BBrush%26dib%3DeyJ2IjoiMSJ9.2Qotv33Q0jO1ajSHUXtFrl0qRwYwL9ss-M_uMPZYUuiNPmjQYprnYPLYprRoIcZ7.8LviEDbIo5beNixr4yCdhKhZl9A42PROKPofbmMa0xs%26dib_tag%3Dse%26keywords%3Dmetallic%2BBrush%26pd_rd_i%3DB08L7RXVG5%26pd_rd_r%3Df6c2a924-f2a1-4222-8f2d-04baae60e71b%26pd_rd_w%3DSm1DY%26pd_rd_wg%3D2cxZ2%26pf_rd_p%3D140400a7-1208-46ad-8d2a-eb6e8eac81b5%26pf_rd_r%3DP7ENQ21XRPDPQS4K5A8P%26qid%3D1726126646%26sbo%3DRZvfv%252F%252FHxDF%252BO5021pAnSA%253D%253D%26sr%3D1-3-6024b2a3-78e4-4fed-8fed-e1613be3bcce-spons%26sp_csd%3Dd2lkZ2V0TmFtZT1zcF9zZWFyY2hfdGhlbWF0aWM%26psc%3D1" TargetMode="External"/><Relationship Id="rId16" Type="http://schemas.openxmlformats.org/officeDocument/2006/relationships/hyperlink" Target="https://www.amazon.com/Check-Valve-One-Way-Counterflow/dp/B0CSK64S7G/ref=sr_1_6?crid=270FBWGPSO3NL&amp;dib=eyJ2IjoiMSJ9.K80KKhZ9dtPjGHn0QPoRrtCSuLcPlBpQdNJCMqm52FemfOJckcqip4QAjCf9M2e8oMM-maAc6wihDJlgqtHWWYPX93KF_q9rRVlrLDiHozDL9_WCdkpB_w5hqWY9lWxyLGb6R2zcjaZ4VgiPDGS0EQFgFeLJ51fgB-HwZh8a7YDQIkg9u6Atasbxyjnr7HEZYlmuhwQn17IUknNCdjZJ05fntz8R3mJYuPyTBFnA7BQ.HVLIISpudr2VNJ53slo2cLgFfbT0xJ5Q2YNwmHWzhUo&amp;dib_tag=se&amp;keywords=Brass+Stop+cock+valve+3%22&amp;qid=1726145433&amp;sprefix=brass+stop+cock+valve+3+%2Caps%2C935&amp;sr=8-6" TargetMode="External"/><Relationship Id="rId20" Type="http://schemas.openxmlformats.org/officeDocument/2006/relationships/hyperlink" Target="https://www.amazon.com/Chtaixi-Miniature-Circuit-Magnetic-Disconnect/dp/B09TVSWB1W/ref=sr_1_2?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2" TargetMode="External"/><Relationship Id="rId1" Type="http://schemas.openxmlformats.org/officeDocument/2006/relationships/hyperlink" Target="https://www.amazon.com/sspa/click?ie=UTF8&amp;spc=MToxMDQ5NDI0NjQ0MTQyMDA6MTcyNTg5MjM4MjpzcF9hdGY6MzAwMzI5ODczNjE1ODAyOjowOjo&amp;url=%2FGEARWRENCH-Ratcheting-Combination-Wrench-Metric%2Fdp%2FB08P2553RP%2Fref%3Dsr_1_4_sspa%3Fcrid%3D106GRH5XNLJ83%26dib%3DeyJ2IjoiMSJ9.Zxp8HKcTmc5eXqT8yiPJll1tzwC_AbSyVNF5kzXfEr_zdYaBqhmW98H4I4VVMhKmssnFogyF6tBsskgEO9_PGbyjOW91n-XLoYTUfm5CmAVv_lfG4g-h6epwxe3Z_ZB6OX25_EruKRYJ9r4JOYN5JIREtUk48WoI4zaUx4fW_8XhyALSJMTO-XGljnBXPTdhUtPyxg-JOpkG0PnBUweEOHsUvqIk2w31SCPKSFQ2SUJAa_GGVDvvL0gUQczQkh_UTulbWThlJSx9awk48RAnsJim24q1uQuo3hH3PAyqG0g.aNzIKBBzOLMApwH1p-6eQ0TuRAnzdI1piJ8JV6Qi_KQ%26dib_tag%3Dse%26keywords%3DRatchet%2BWrenches%26qid%3D1725892382%26sprefix%3Dfaucet%2Bkey%252Caps%252C1221%26sr%3D8-4-spons%26sp_csd%3Dd2lkZ2V0TmFtZT1zcF9hdGY%26psc%3D1" TargetMode="External"/><Relationship Id="rId6" Type="http://schemas.openxmlformats.org/officeDocument/2006/relationships/hyperlink" Target="https://www.amazon.com/XFasten-Silicone-Fusing-1-Inch-36-Foot/dp/B01N7KC62D/ref=sr_1_3?dib=eyJ2IjoiMSJ9.acXtNxwjIuPQ6XlBtmfZFLOTbV_W5WuamUA8o2urVO-5E5ztqCcnEC2sli2rRXfVSUTrK3SESEfDC2LoTV203t0wyebQnwN_8eigIW1DVBAafRJ2g71ZJB0RB3TZBloSD6V8qCdLKwODVEdHxgSKGNZEofRfp9MAhzF__6zVV6LkQ7NlrLWoIyePMToeKl81Kjm2FVpq2kS6XG-y9JmCiBMNfL6cbthJT2usVDtmIJc._SVWbEZAE_6R60ZIasPQSmbSaykPplhr8x_CNtx-R1s&amp;dib_tag=se&amp;keywords=plumbing+tape+for+leaks&amp;qid=1725892665&amp;sr=8-3" TargetMode="External"/><Relationship Id="rId11" Type="http://schemas.openxmlformats.org/officeDocument/2006/relationships/hyperlink" Target="https://www.amazon.com/Powerbuilt-648332-2-5-Pound-Hammer-Fiberglass/dp/B000FPAMFS/ref=sr_1_3?crid=332P9HMX53G72&amp;dib=eyJ2IjoiMSJ9.Y_S3nZ6IbsOo_1w8uAHlgWlORJGzzSc1ChlxxlYDJH4vIHowQf60MFSKeRM3pbyzxDbjxVnjgqWlNw9NThLeLYezSj05du0KnwgIkmkVTfBR6Hx-mdFWyBPLtuazwc8_5yuWWqiK42_YwykB7YE6ViB_UbZjqMPdztkS44wG57vPG_pGlfLXFqB3YfNhRFFq_LGlV1qsKDvcxspaTxfZmCWjivYKzgip274RlW31SnoiP3hON3_qExqGPZ1UaOBIIheNYWHJ6S74RxAMGR9w8svBQFhmJVDENPOMdjG5Xng.lSGDli0XCtFaL7U_npVFMWGBdKXp-B4YnOXAl4LeSig&amp;dib_tag=se&amp;keywords=Club+hammer&amp;qid=1726144132&amp;sprefix=club+hammer%2Caps%2C952&amp;sr=8-3" TargetMode="External"/><Relationship Id="rId24" Type="http://schemas.openxmlformats.org/officeDocument/2006/relationships/hyperlink" Target="https://www.amazon.com/Lesso-America-429-Pipe-Fitting/dp/B0CCP2D343/ref=sr_1_2?crid=1M794L0FBDFQZ&amp;dib=eyJ2IjoiMSJ9.qUjHki8uIz51r8hzyUoswlvrON9SzQogV5j6gB7Q7LvmopYejfWLpIDXklpzNFStd8WSFLrWFEliSzTyDjV9AO4jiE416VQoIMzemoMz1uUFhlgSidL73IgA77xsdSaPtgfNrWO_bnpwaPIOtCSzzsVKwYps0MSQV_h37fJHTkMApPcW471OAcMWKy0jApqTuN-N7po9d--RvcuYf2mjyMYq6MEf93D5RfQIfqHedpkHDUbx4hfIEL3c4HDF99M07Ldmmbj-d78B_IRzs5TgZItZsCeMfHqWNTaAIg0oigY.xyaYJrK9zxFEctN5S-d4MM47R_ce4DGKz76AqzuQZ9w&amp;dib_tag=se&amp;keywords=PVC+reducer&amp;qid=1726149418&amp;sprefix=circuit+breaker+3pole+220v%2C63amps%2Caps%2C2804&amp;sr=8-2" TargetMode="External"/><Relationship Id="rId5" Type="http://schemas.openxmlformats.org/officeDocument/2006/relationships/hyperlink" Target="https://www.amazon.com/sspa/click?ie=UTF8&amp;spc=MTo2NjA2NDQ5NzgxMTk4MjI5OjE3MjYxMjc0MDg6c3BfYXRmOjIwMDA2MDYxMzU5NTY5ODo6MDo6&amp;url=%2FPliers-Jewelry-Making-Wrapping-Supplies%2Fdp%2FB09X9NHCNJ%2Fref%3Dsr_1_3_sspa%3Fcrid%3D1C60WZ830XOZ9%26dib%3DeyJ2IjoiMSJ9.w9MU3W82ZA6hpK-sVeSdU8o6tqUeSCnOWo2tjVKiZ8LYWO3lNtITHzW9Yg7O1KCTvwbMjkIanJiD3kNjqgOOZ4vUNDvLqvwTjS9vMCZ8-HTQUBJx-Y_UzgR8b5MVejR0Bt5_H6Fx7jVHYcpWZTz1_w6UEnNc_Pbu6TB0HGm16Qw1nBZV52u4ftDCRgwxOQ2VuBaybOADwuwyIsKeU8powMpvfHCBMiT6wUyyUGB3ujVWJkwmvt8KfF2BTyXmeWgIZkZ_ERNc-metqlCnh0_DJWdhbmc0wz_5CZEeHmbPRHo.eQ_fjDpFZMn6H2kzQE8Dl61VnXSafAwo7fLFiSQqB74%26dib_tag%3Dse%26keywords%3DPinches%2Bfor%2Bbending%2Bwire%26qid%3D1726127408%26sprefix%3Dpinches%2Bfor%2Bbending%2Bwi%252Caps%252C1133%26sr%3D8-3-spons%26sp_csd%3Dd2lkZ2V0TmFtZT1zcF9hdGY%26psc%3D1" TargetMode="External"/><Relationship Id="rId15" Type="http://schemas.openxmlformats.org/officeDocument/2006/relationships/hyperlink" Target="https://www.amazon.com/sspa/click?ie=UTF8&amp;spc=MTo2MjEwNTA5NzA2MjMwNTg0OjE3MjYxNDUwMDc6c3BfbXRmOjMwMDEzODI4MjI0ODMwMjo6MDo6&amp;url=%2FHardware-Coating-Chicken-Fencing-Improvement%2Fdp%2FB0CTYJSJ71%2Fref%3Dsr_1_20_sspa%3Fcrid%3DG98N4YRAFMQD%26dib%3DeyJ2IjoiMSJ9.VUZPTRZmrNUuSTrS5qvVx5ogXItwuwO8Nz04D0IU244BBQuXdlQPeHNXmNCjxUfYfIn3nUp7p-od7PBpnQKE43IAukAK2xwXi_mIcFv9jO_zD4bkVKm9gSeOLMXTQDMkRfV_2OH-xZ2hpg8uqmXsLn6g5b-CqKwcbRQT6DD_pJ2iSNSlL9R6WEQ0nfg-ynIfvwLhZt82-TS1XQlzGQbPzmb3rTyyhaut2omybyrXHi34TI8ZbSX9EkIBfgaC-486KoJ9zgq98rK4kSCB9XaXfYYQDcZtUMl8YJ--b5zoD0g.4XWc4ic2S3NEDfClDe7rBBXgYNTu0UKvB_gBi4TOfL0%26dib_tag%3Dse%26keywords%3Dchain%2Blink%2Bfencing%2Broll%26qid%3D1726145007%26sprefix%3DChain%2Blink%2B%2528fencing%2529%2B%252Caps%252C1080%26sr%3D8-20-spons%26sp_csd%3Dd2lkZ2V0TmFtZT1zcF9tdGY%26psc%3D1" TargetMode="External"/><Relationship Id="rId23" Type="http://schemas.openxmlformats.org/officeDocument/2006/relationships/hyperlink" Target="https://www.amazon.com/Lesso-America-429-Pipe-Fitting/dp/B0CCP2D343/ref=sr_1_2?crid=1M794L0FBDFQZ&amp;dib=eyJ2IjoiMSJ9.qUjHki8uIz51r8hzyUoswlvrON9SzQogV5j6gB7Q7LvmopYejfWLpIDXklpzNFStd8WSFLrWFEliSzTyDjV9AO4jiE416VQoIMzemoMz1uUFhlgSidL73IgA77xsdSaPtgfNrWO_bnpwaPIOtCSzzsVKwYps0MSQV_h37fJHTkMApPcW471OAcMWKy0jApqTuN-N7po9d--RvcuYf2mjyMYq6MEf93D5RfQIfqHedpkHDUbx4hfIEL3c4HDF99M07Ldmmbj-d78B_IRzs5TgZItZsCeMfHqWNTaAIg0oigY.xyaYJrK9zxFEctN5S-d4MM47R_ce4DGKz76AqzuQZ9w&amp;dib_tag=se&amp;keywords=PVC+reducer&amp;qid=1726149418&amp;sprefix=circuit+breaker+3pole+220v%2C63amps%2Caps%2C2804&amp;sr=8-2" TargetMode="External"/><Relationship Id="rId28" Type="http://schemas.openxmlformats.org/officeDocument/2006/relationships/drawing" Target="../drawings/drawing1.xml"/><Relationship Id="rId10" Type="http://schemas.openxmlformats.org/officeDocument/2006/relationships/hyperlink" Target="https://www.amazon.com/sspa/click?ie=UTF8&amp;spc=MTo0OTUwODc3OTI2Njk1ODYwOjE3MjYxNDQwMzM6c3BfYXRmOjMwMDI3ODYxODI4MTkwMjo6MDo6&amp;url=%2FWEILIGU-Professional-Screwdrivers-Precision-Screwdriver%2Fdp%2FB0D49Y92B2%2Fref%3Dsr_1_1_sspa%3Fcrid%3D3I8YNUHQ04N8A%26dib%3DeyJ2IjoiMSJ9.J_3fabLRNezA85QJgTudZG1ineQfybBcM2GzNUCq6gssVoJJq0Q_7GYZeR2VpIZ4ekmJ8f_7UdK4cTjuHzxytqiNJBmRRwX_7l4_G-vlPrMJLWy1cASZXfi0HUu2gAzQq9NqbAVQmlEEnjWJRXt4RC46KmdXjttqZVmH6HZIg7xza-I4InvRbXhAVi5DM4Nsqc3OEMuRPaRcIuLdp_iwzpOhT67Y2-d-ruPiPTGzf5U-vq79U6xk7EKFfr6W_nbeS8-qxReZ62WiVPO1J6n7G2JT6Kaw1FW8And3IN1-Tpk.-N-fidHALNrDa9jdl82-ywkBvZn0Q8nAMykX1wbrrV4%26dib_tag%3Dse%26keywords%3DStar%2BScrew%2Bdriver%26qid%3D1726144033%26sprefix%3Dstar%2Bscrew%2Bdriver%252Caps%252C884%26sr%3D8-1-spons%26sp_csd%3Dd2lkZ2V0TmFtZT1zcF9hdGY%26psc%3D1" TargetMode="External"/><Relationship Id="rId19" Type="http://schemas.openxmlformats.org/officeDocument/2006/relationships/hyperlink" Target="https://www.amazon.com/Fluke-Resistance-Continuity-Capacitance-Measurements/dp/B00JXF8OKG/ref=sr_1_3?crid=2TVXHOMZYQUXZ&amp;dib=eyJ2IjoiMSJ9.g1eGtn_LEIeZL2pxuTS7bDAiQaqouIr9xMWEwVvo-_RkoXqYZZcRpV9OYhOFmyvLxnFd2hZuyPGDdko60dn91WxKnnKjiSw3DFtBIKK7fADmLx_GqJKXFU_EpuMlnlqi6GWrbJQ4--IyNIo7lymxOkjvRjTzx9drYpuBWTpA5xQvUDcJpYTnD5Gk5cFocBRVBy7vyEFeQ5cU7V0ty0It21V9f8bZFFDUt0nzsFtNgkc._Udat569ws-8t_tHaFQMnydBjD2gDWGQE60aJBksJXk&amp;dib_tag=se&amp;keywords=clamp+meter&amp;qid=1726144656&amp;sprefix=1+%27%27+socket+made+of+steel%2Caps%2C1035&amp;sr=8-3" TargetMode="External"/><Relationship Id="rId4" Type="http://schemas.openxmlformats.org/officeDocument/2006/relationships/hyperlink" Target="https://www.amazon.com/sspa/click?ie=UTF8&amp;spc=MToxNzM1OTY1OTA3MTgwNzM6MTcyNjEyNzEwMzpzcF9hdGY6MzAwMzI4NzM2NzY2MTAyOjowOjo&amp;url=%2FZantle-Ratchet-type-Cutting-Plumbing-Plumbers%2Fdp%2FB07T2YG963%2Fref%3Dsr_1_1_sspa%3Fcrid%3D2XFEZAZDCFMJN%26dib%3DeyJ2IjoiMSJ9.yStpCjAxBJd_blwIWbWG5ASiUSjCNopsccviKvDjUJga1UU6gmFFHyAnjHJGc4N_BBZpd5Cwoq8tr36WzBZTE9Te7PTVtlMLXv-YVcz7OusGZo0C9jph8ufzx4nEz7HsWudbzvrhOP_8N9KeVqmONutu1myA4L3d9QNWGhLS8HdLh0zdgHc37fIH4Q7s2amrzw1LH9K96SZnYYLTyaYWpjuDadx8rBRtG1HfFgpQQqc4khWduikUiVNjif9kSPYIIHar8ZaXPLA9Gy98CHZcCRe1tmQajEtziHlxsfMDGJ4.MHyHKN3re_FtkuzScEeL2g2Ktjw5o5m5Lg8jWRw_Fe0%26dib_tag%3Dse%26keywords%3DRatchet-type%2BTube%2Band%2BPipe%2BCutter%2Bfor%2BCutting%2BO.D.%2BPEX%252C%2BPVC%252C%2Band%2BPPR%2BPlastic%2BHoses%2Band%2BPlumbing%2BPipe%26qid%3D1726127103%26sprefix%3D3%252F4%2Binch%2Btap%2Bhead%2Brubber%252Caps%252C1096%26sr%3D8-1-spons%26sp_csd%3Dd2lkZ2V0TmFtZT1zcF9hdGY%26psc%3D1" TargetMode="External"/><Relationship Id="rId9" Type="http://schemas.openxmlformats.org/officeDocument/2006/relationships/hyperlink" Target="https://www.amazon.com/sspa/click?ie=UTF8&amp;spc=MTo4NTkzMDQyMzE2MjYxODIyOjE3MjYxNDM4NTc6c3BfYXRmOjIwMDExNzU4NzQxMjY5ODo6MDo6&amp;url=%2FHAUTMEC-Linesman-Combination-Multifunctional-HT0271-PL%2Fdp%2FB0BMDQHKYD%2Fref%3Dsr_1_2_sspa%3Fcrid%3DS6QMP1QR75J9%26dib%3DeyJ2IjoiMSJ9.ZhD7jWDUEkzWx41GE89QKb0VWLNCbawzRhZjqQrTatWUIkq3XtkVVW_O3OAHFHnHGz_ZJt2QHN6PoW3EwfQ7lBLanotjZ2x2XwaWzmWxwRHFDjNm4QtMQKgQZBzRw9fYVP4s5VNfayurpdSFOmiXGpgyR9xhPhxFjEbixugo_gZryBbhDf0fmH7W7WdvvlB-N-S2Cta5Z4dXtRhQcgVxIVEJIAe-RGHgoryoXBahwObtC7qbwyVPZgODbieudeJ_Oz1tVDyQBrGeOovdXmzuVB1ESDxmQUEgiFWApjxnUQU.GR8iYhktm4ElHFmejyCKWFkCYQG_u2luMpce9JePqYQ%26dib_tag%3Dse%26keywords%3DCombination%2BPlier%26qid%3D1726143857%26sprefix%3Dcombination%2Bplier%252Caps%252C965%26sr%3D8-2-spons%26sp_csd%3Dd2lkZ2V0TmFtZT1zcF9hdGY%26psc%3D1" TargetMode="External"/><Relationship Id="rId14" Type="http://schemas.openxmlformats.org/officeDocument/2006/relationships/hyperlink" Target="https://www.amazon.com/sspa/click?ie=UTF8&amp;spc=MToyOTQzMzEyNTI3NTc1MjkwOjE3MjYxNDQ4Njk6c3BfYXRmOjMwMDA0MzUxMzYyNzYwMjo6MDo6&amp;url=%2FIndustrial-Grade-Clear-Packing-Rolls%2Fdp%2FB07GT9DGDQ%2Fref%3Dsr_1_1_sspa%3Fcrid%3D33G3GTI0JN88J%26dib%3DeyJ2IjoiMSJ9.3-ZyQ_1hIQis5km9n4BptFvharNOIdoV393d7SvHyhOR6YRdFq-509kWHiXUMu7g59ZriTIrILPMeYUuWHDvH8xqKm9GsUoHLNKBQHt5RJwZtL7hj1u3n3_M1wyfyElqf1DtzPQvDukgqfb0eTi9cA7cBeI7ycWwmOLkjBIKuInof9YN_ir5xzvGNsIM9tl-GteRi9rD7vxCuzanZM7m4zVsS0dapbLH6FczyQOplI4.nDDbhV9i9wSoHfcoaYhouspJTm5WP1-hrNrCWr3wIiQ%26dib_tag%3Dse%26keywords%3DPVC%2Btape%26qid%3D1726144869%26sprefix%3Dpvc%2Btape%252Caps%252C983%26sr%3D8-1-spons%26sp_csd%3Dd2lkZ2V0TmFtZT1zcF9hdGY%26psc%3D1" TargetMode="External"/><Relationship Id="rId22" Type="http://schemas.openxmlformats.org/officeDocument/2006/relationships/hyperlink" Target="https://www.amazon.com/Chtaixi-Miniature-Circuit-Magnetic-Disconnect/dp/B09WF6MLJZ/ref=sr_1_5?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5"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9C32E-FA70-4746-A937-07E92FF859BB}">
  <sheetPr>
    <pageSetUpPr fitToPage="1"/>
  </sheetPr>
  <dimension ref="A1:I136"/>
  <sheetViews>
    <sheetView tabSelected="1" view="pageLayout" zoomScale="70" zoomScaleNormal="120" zoomScaleSheetLayoutView="100" zoomScalePageLayoutView="70" workbookViewId="0">
      <selection activeCell="H5" sqref="H5"/>
    </sheetView>
  </sheetViews>
  <sheetFormatPr defaultColWidth="8.81640625" defaultRowHeight="13" x14ac:dyDescent="0.3"/>
  <cols>
    <col min="1" max="1" width="8.81640625" style="1"/>
    <col min="2" max="2" width="26.1796875" style="1" customWidth="1"/>
    <col min="3" max="3" width="51.26953125" style="1" bestFit="1" customWidth="1"/>
    <col min="4" max="4" width="8.26953125" style="1" bestFit="1" customWidth="1"/>
    <col min="5" max="5" width="8.7265625" style="1" bestFit="1" customWidth="1"/>
    <col min="6" max="6" width="40.81640625" style="1" bestFit="1" customWidth="1"/>
    <col min="7" max="7" width="15" style="1" bestFit="1" customWidth="1"/>
    <col min="8" max="8" width="22.1796875" style="1" bestFit="1" customWidth="1"/>
    <col min="9" max="9" width="11.453125" style="1" bestFit="1" customWidth="1"/>
    <col min="10" max="16384" width="8.81640625" style="1"/>
  </cols>
  <sheetData>
    <row r="1" spans="1:9" ht="36.4" customHeight="1" x14ac:dyDescent="0.3">
      <c r="A1" s="59" t="s">
        <v>0</v>
      </c>
      <c r="B1" s="60"/>
      <c r="C1" s="60"/>
      <c r="D1" s="60"/>
      <c r="E1" s="60"/>
      <c r="F1" s="60"/>
      <c r="G1" s="60"/>
      <c r="H1" s="60"/>
      <c r="I1" s="61"/>
    </row>
    <row r="2" spans="1:9" ht="75.5" customHeight="1" thickBot="1" x14ac:dyDescent="0.35">
      <c r="A2" s="2"/>
      <c r="B2" s="22"/>
      <c r="C2" s="69" t="s">
        <v>248</v>
      </c>
      <c r="D2" s="70"/>
      <c r="E2" s="70"/>
      <c r="F2" s="70"/>
      <c r="G2" s="70"/>
      <c r="H2" s="71"/>
      <c r="I2" s="23" t="s">
        <v>1</v>
      </c>
    </row>
    <row r="3" spans="1:9" ht="28.15" customHeight="1" thickBot="1" x14ac:dyDescent="0.35">
      <c r="A3" s="72" t="s">
        <v>2</v>
      </c>
      <c r="B3" s="73"/>
      <c r="C3" s="73"/>
      <c r="D3" s="73"/>
      <c r="E3" s="74"/>
      <c r="F3" s="72" t="s">
        <v>3</v>
      </c>
      <c r="G3" s="73"/>
      <c r="H3" s="73"/>
      <c r="I3" s="74"/>
    </row>
    <row r="4" spans="1:9" ht="34.5" customHeight="1" thickBot="1" x14ac:dyDescent="0.35">
      <c r="A4" s="14" t="s">
        <v>4</v>
      </c>
      <c r="B4" s="9" t="s">
        <v>5</v>
      </c>
      <c r="C4" s="10" t="s">
        <v>6</v>
      </c>
      <c r="D4" s="10" t="s">
        <v>7</v>
      </c>
      <c r="E4" s="8" t="s">
        <v>8</v>
      </c>
      <c r="F4" s="16" t="s">
        <v>9</v>
      </c>
      <c r="G4" s="17" t="s">
        <v>10</v>
      </c>
      <c r="H4" s="17" t="s">
        <v>252</v>
      </c>
      <c r="I4" s="18" t="s">
        <v>11</v>
      </c>
    </row>
    <row r="5" spans="1:9" ht="21" customHeight="1" x14ac:dyDescent="0.3">
      <c r="A5" s="26">
        <v>1</v>
      </c>
      <c r="B5" s="32" t="s">
        <v>36</v>
      </c>
      <c r="C5" s="33" t="s">
        <v>37</v>
      </c>
      <c r="D5" s="31" t="s">
        <v>249</v>
      </c>
      <c r="E5" s="34">
        <v>1</v>
      </c>
      <c r="F5" s="19"/>
      <c r="G5" s="20"/>
      <c r="H5" s="21"/>
      <c r="I5" s="27">
        <f>E5*H5</f>
        <v>0</v>
      </c>
    </row>
    <row r="6" spans="1:9" ht="21" customHeight="1" x14ac:dyDescent="0.3">
      <c r="A6" s="26">
        <f>A5+1</f>
        <v>2</v>
      </c>
      <c r="B6" s="32" t="s">
        <v>38</v>
      </c>
      <c r="C6" s="33" t="s">
        <v>39</v>
      </c>
      <c r="D6" s="31" t="s">
        <v>249</v>
      </c>
      <c r="E6" s="34">
        <v>1</v>
      </c>
      <c r="F6" s="19"/>
      <c r="G6" s="20"/>
      <c r="H6" s="21"/>
      <c r="I6" s="27">
        <f t="shared" ref="I6:I69" si="0">E6*H6</f>
        <v>0</v>
      </c>
    </row>
    <row r="7" spans="1:9" ht="21" customHeight="1" x14ac:dyDescent="0.3">
      <c r="A7" s="26">
        <f t="shared" ref="A7:A89" si="1">A6+1</f>
        <v>3</v>
      </c>
      <c r="B7" s="32" t="s">
        <v>40</v>
      </c>
      <c r="C7" s="33" t="s">
        <v>41</v>
      </c>
      <c r="D7" s="31" t="s">
        <v>249</v>
      </c>
      <c r="E7" s="34">
        <v>1</v>
      </c>
      <c r="F7" s="19"/>
      <c r="G7" s="20"/>
      <c r="H7" s="21"/>
      <c r="I7" s="27">
        <f t="shared" si="0"/>
        <v>0</v>
      </c>
    </row>
    <row r="8" spans="1:9" ht="21" customHeight="1" x14ac:dyDescent="0.3">
      <c r="A8" s="26">
        <f t="shared" si="1"/>
        <v>4</v>
      </c>
      <c r="B8" s="32" t="s">
        <v>42</v>
      </c>
      <c r="C8" s="33" t="s">
        <v>43</v>
      </c>
      <c r="D8" s="31" t="s">
        <v>249</v>
      </c>
      <c r="E8" s="34">
        <v>1</v>
      </c>
      <c r="F8" s="19"/>
      <c r="G8" s="20"/>
      <c r="H8" s="21"/>
      <c r="I8" s="27">
        <f t="shared" si="0"/>
        <v>0</v>
      </c>
    </row>
    <row r="9" spans="1:9" ht="21" customHeight="1" x14ac:dyDescent="0.3">
      <c r="A9" s="26">
        <f t="shared" si="1"/>
        <v>5</v>
      </c>
      <c r="B9" s="32" t="s">
        <v>44</v>
      </c>
      <c r="C9" s="33" t="s">
        <v>45</v>
      </c>
      <c r="D9" s="31" t="s">
        <v>249</v>
      </c>
      <c r="E9" s="34">
        <v>1</v>
      </c>
      <c r="F9" s="19"/>
      <c r="G9" s="20"/>
      <c r="H9" s="21"/>
      <c r="I9" s="27">
        <f t="shared" si="0"/>
        <v>0</v>
      </c>
    </row>
    <row r="10" spans="1:9" ht="21" customHeight="1" x14ac:dyDescent="0.3">
      <c r="A10" s="26">
        <f t="shared" si="1"/>
        <v>6</v>
      </c>
      <c r="B10" s="35" t="s">
        <v>46</v>
      </c>
      <c r="C10" s="36" t="s">
        <v>47</v>
      </c>
      <c r="D10" s="31" t="s">
        <v>249</v>
      </c>
      <c r="E10" s="34">
        <v>1</v>
      </c>
      <c r="F10" s="19"/>
      <c r="G10" s="20"/>
      <c r="H10" s="21"/>
      <c r="I10" s="27">
        <f t="shared" si="0"/>
        <v>0</v>
      </c>
    </row>
    <row r="11" spans="1:9" ht="21" customHeight="1" x14ac:dyDescent="0.3">
      <c r="A11" s="26">
        <f t="shared" si="1"/>
        <v>7</v>
      </c>
      <c r="B11" s="32" t="s">
        <v>48</v>
      </c>
      <c r="C11" s="33" t="s">
        <v>49</v>
      </c>
      <c r="D11" s="31" t="s">
        <v>249</v>
      </c>
      <c r="E11" s="34">
        <v>1</v>
      </c>
      <c r="F11" s="19"/>
      <c r="G11" s="20"/>
      <c r="H11" s="21"/>
      <c r="I11" s="27">
        <f t="shared" si="0"/>
        <v>0</v>
      </c>
    </row>
    <row r="12" spans="1:9" ht="21" customHeight="1" x14ac:dyDescent="0.3">
      <c r="A12" s="26">
        <f t="shared" si="1"/>
        <v>8</v>
      </c>
      <c r="B12" s="37" t="s">
        <v>50</v>
      </c>
      <c r="C12" s="36" t="s">
        <v>51</v>
      </c>
      <c r="D12" s="31" t="s">
        <v>249</v>
      </c>
      <c r="E12" s="34">
        <v>1</v>
      </c>
      <c r="F12" s="19"/>
      <c r="G12" s="20"/>
      <c r="H12" s="21"/>
      <c r="I12" s="27">
        <f t="shared" si="0"/>
        <v>0</v>
      </c>
    </row>
    <row r="13" spans="1:9" ht="21" customHeight="1" x14ac:dyDescent="0.3">
      <c r="A13" s="26">
        <f t="shared" si="1"/>
        <v>9</v>
      </c>
      <c r="B13" s="32" t="s">
        <v>52</v>
      </c>
      <c r="C13" s="36" t="s">
        <v>53</v>
      </c>
      <c r="D13" s="31" t="s">
        <v>249</v>
      </c>
      <c r="E13" s="34">
        <v>1</v>
      </c>
      <c r="F13" s="19"/>
      <c r="G13" s="20"/>
      <c r="H13" s="21"/>
      <c r="I13" s="27">
        <f t="shared" si="0"/>
        <v>0</v>
      </c>
    </row>
    <row r="14" spans="1:9" ht="21" customHeight="1" x14ac:dyDescent="0.3">
      <c r="A14" s="26">
        <f t="shared" si="1"/>
        <v>10</v>
      </c>
      <c r="B14" s="32" t="s">
        <v>54</v>
      </c>
      <c r="C14" s="36" t="s">
        <v>55</v>
      </c>
      <c r="D14" s="31" t="s">
        <v>249</v>
      </c>
      <c r="E14" s="34">
        <v>1</v>
      </c>
      <c r="F14" s="19"/>
      <c r="G14" s="20"/>
      <c r="H14" s="21"/>
      <c r="I14" s="27">
        <f t="shared" si="0"/>
        <v>0</v>
      </c>
    </row>
    <row r="15" spans="1:9" ht="21" customHeight="1" x14ac:dyDescent="0.3">
      <c r="A15" s="26">
        <f t="shared" si="1"/>
        <v>11</v>
      </c>
      <c r="B15" s="32" t="s">
        <v>56</v>
      </c>
      <c r="C15" s="36" t="s">
        <v>57</v>
      </c>
      <c r="D15" s="31" t="s">
        <v>249</v>
      </c>
      <c r="E15" s="34">
        <v>1</v>
      </c>
      <c r="F15" s="19"/>
      <c r="G15" s="20"/>
      <c r="H15" s="21"/>
      <c r="I15" s="27">
        <f t="shared" si="0"/>
        <v>0</v>
      </c>
    </row>
    <row r="16" spans="1:9" ht="21" customHeight="1" x14ac:dyDescent="0.3">
      <c r="A16" s="26">
        <f t="shared" si="1"/>
        <v>12</v>
      </c>
      <c r="B16" s="32" t="s">
        <v>58</v>
      </c>
      <c r="C16" s="36" t="s">
        <v>59</v>
      </c>
      <c r="D16" s="31" t="s">
        <v>249</v>
      </c>
      <c r="E16" s="34">
        <v>1</v>
      </c>
      <c r="F16" s="19"/>
      <c r="G16" s="20"/>
      <c r="H16" s="21"/>
      <c r="I16" s="27">
        <f t="shared" si="0"/>
        <v>0</v>
      </c>
    </row>
    <row r="17" spans="1:9" ht="21" customHeight="1" x14ac:dyDescent="0.3">
      <c r="A17" s="26">
        <f t="shared" si="1"/>
        <v>13</v>
      </c>
      <c r="B17" s="32" t="s">
        <v>60</v>
      </c>
      <c r="C17" s="36" t="s">
        <v>61</v>
      </c>
      <c r="D17" s="31" t="s">
        <v>249</v>
      </c>
      <c r="E17" s="34">
        <v>1</v>
      </c>
      <c r="F17" s="19"/>
      <c r="G17" s="20"/>
      <c r="H17" s="21"/>
      <c r="I17" s="27">
        <f t="shared" si="0"/>
        <v>0</v>
      </c>
    </row>
    <row r="18" spans="1:9" ht="21" customHeight="1" x14ac:dyDescent="0.3">
      <c r="A18" s="26">
        <f t="shared" si="1"/>
        <v>14</v>
      </c>
      <c r="B18" s="32" t="s">
        <v>62</v>
      </c>
      <c r="C18" s="36" t="s">
        <v>63</v>
      </c>
      <c r="D18" s="31" t="s">
        <v>249</v>
      </c>
      <c r="E18" s="34">
        <v>1</v>
      </c>
      <c r="F18" s="19"/>
      <c r="G18" s="20"/>
      <c r="H18" s="21"/>
      <c r="I18" s="27">
        <f t="shared" si="0"/>
        <v>0</v>
      </c>
    </row>
    <row r="19" spans="1:9" ht="21" customHeight="1" x14ac:dyDescent="0.3">
      <c r="A19" s="26">
        <f t="shared" si="1"/>
        <v>15</v>
      </c>
      <c r="B19" s="32" t="s">
        <v>64</v>
      </c>
      <c r="C19" s="38" t="s">
        <v>65</v>
      </c>
      <c r="D19" s="31" t="s">
        <v>249</v>
      </c>
      <c r="E19" s="34">
        <v>1</v>
      </c>
      <c r="F19" s="19"/>
      <c r="G19" s="20"/>
      <c r="H19" s="21"/>
      <c r="I19" s="27">
        <f t="shared" si="0"/>
        <v>0</v>
      </c>
    </row>
    <row r="20" spans="1:9" ht="21" customHeight="1" x14ac:dyDescent="0.3">
      <c r="A20" s="26">
        <f t="shared" si="1"/>
        <v>16</v>
      </c>
      <c r="B20" s="32" t="s">
        <v>66</v>
      </c>
      <c r="C20" s="33" t="s">
        <v>67</v>
      </c>
      <c r="D20" s="31" t="s">
        <v>249</v>
      </c>
      <c r="E20" s="34">
        <v>1</v>
      </c>
      <c r="F20" s="19"/>
      <c r="G20" s="20"/>
      <c r="H20" s="21"/>
      <c r="I20" s="27">
        <f t="shared" si="0"/>
        <v>0</v>
      </c>
    </row>
    <row r="21" spans="1:9" ht="21" customHeight="1" x14ac:dyDescent="0.3">
      <c r="A21" s="26">
        <f t="shared" si="1"/>
        <v>17</v>
      </c>
      <c r="B21" s="32" t="s">
        <v>68</v>
      </c>
      <c r="C21" s="39" t="s">
        <v>69</v>
      </c>
      <c r="D21" s="31" t="s">
        <v>249</v>
      </c>
      <c r="E21" s="34">
        <v>1</v>
      </c>
      <c r="F21" s="19"/>
      <c r="G21" s="20"/>
      <c r="H21" s="21"/>
      <c r="I21" s="27">
        <f t="shared" si="0"/>
        <v>0</v>
      </c>
    </row>
    <row r="22" spans="1:9" ht="21" customHeight="1" x14ac:dyDescent="0.3">
      <c r="A22" s="26">
        <f t="shared" si="1"/>
        <v>18</v>
      </c>
      <c r="B22" s="32" t="s">
        <v>70</v>
      </c>
      <c r="C22" s="39" t="s">
        <v>71</v>
      </c>
      <c r="D22" s="31" t="s">
        <v>249</v>
      </c>
      <c r="E22" s="34">
        <v>1</v>
      </c>
      <c r="F22" s="19"/>
      <c r="G22" s="20"/>
      <c r="H22" s="21"/>
      <c r="I22" s="27">
        <f t="shared" si="0"/>
        <v>0</v>
      </c>
    </row>
    <row r="23" spans="1:9" ht="21" customHeight="1" x14ac:dyDescent="0.3">
      <c r="A23" s="26">
        <f t="shared" si="1"/>
        <v>19</v>
      </c>
      <c r="B23" s="32" t="s">
        <v>72</v>
      </c>
      <c r="C23" s="39" t="s">
        <v>73</v>
      </c>
      <c r="D23" s="40" t="s">
        <v>249</v>
      </c>
      <c r="E23" s="34">
        <v>1</v>
      </c>
      <c r="F23" s="19"/>
      <c r="G23" s="20"/>
      <c r="H23" s="21"/>
      <c r="I23" s="27">
        <f t="shared" si="0"/>
        <v>0</v>
      </c>
    </row>
    <row r="24" spans="1:9" ht="21" customHeight="1" x14ac:dyDescent="0.3">
      <c r="A24" s="26">
        <f t="shared" si="1"/>
        <v>20</v>
      </c>
      <c r="B24" s="32" t="s">
        <v>74</v>
      </c>
      <c r="C24" s="39" t="s">
        <v>75</v>
      </c>
      <c r="D24" s="31" t="s">
        <v>249</v>
      </c>
      <c r="E24" s="34">
        <v>1</v>
      </c>
      <c r="F24" s="19"/>
      <c r="G24" s="20"/>
      <c r="H24" s="21"/>
      <c r="I24" s="27">
        <f t="shared" si="0"/>
        <v>0</v>
      </c>
    </row>
    <row r="25" spans="1:9" ht="21" customHeight="1" x14ac:dyDescent="0.3">
      <c r="A25" s="26">
        <f t="shared" si="1"/>
        <v>21</v>
      </c>
      <c r="B25" s="32" t="s">
        <v>76</v>
      </c>
      <c r="C25" s="39" t="s">
        <v>77</v>
      </c>
      <c r="D25" s="31" t="s">
        <v>249</v>
      </c>
      <c r="E25" s="34">
        <v>1</v>
      </c>
      <c r="F25" s="19"/>
      <c r="G25" s="20"/>
      <c r="H25" s="21"/>
      <c r="I25" s="27">
        <f t="shared" si="0"/>
        <v>0</v>
      </c>
    </row>
    <row r="26" spans="1:9" ht="21" customHeight="1" x14ac:dyDescent="0.3">
      <c r="A26" s="26">
        <f t="shared" si="1"/>
        <v>22</v>
      </c>
      <c r="B26" s="41" t="s">
        <v>78</v>
      </c>
      <c r="C26" s="39" t="s">
        <v>79</v>
      </c>
      <c r="D26" s="31" t="s">
        <v>249</v>
      </c>
      <c r="E26" s="34">
        <v>1</v>
      </c>
      <c r="F26" s="19"/>
      <c r="G26" s="20"/>
      <c r="H26" s="21"/>
      <c r="I26" s="27">
        <f t="shared" si="0"/>
        <v>0</v>
      </c>
    </row>
    <row r="27" spans="1:9" ht="21" customHeight="1" x14ac:dyDescent="0.3">
      <c r="A27" s="26">
        <f t="shared" si="1"/>
        <v>23</v>
      </c>
      <c r="B27" s="32" t="s">
        <v>80</v>
      </c>
      <c r="C27" s="39" t="s">
        <v>81</v>
      </c>
      <c r="D27" s="31" t="s">
        <v>249</v>
      </c>
      <c r="E27" s="34">
        <v>1</v>
      </c>
      <c r="F27" s="19"/>
      <c r="G27" s="20"/>
      <c r="H27" s="21"/>
      <c r="I27" s="27">
        <f t="shared" si="0"/>
        <v>0</v>
      </c>
    </row>
    <row r="28" spans="1:9" ht="21" customHeight="1" x14ac:dyDescent="0.3">
      <c r="A28" s="26">
        <f t="shared" si="1"/>
        <v>24</v>
      </c>
      <c r="B28" s="32" t="s">
        <v>82</v>
      </c>
      <c r="C28" s="39" t="s">
        <v>83</v>
      </c>
      <c r="D28" s="31" t="s">
        <v>249</v>
      </c>
      <c r="E28" s="34">
        <v>1</v>
      </c>
      <c r="F28" s="19"/>
      <c r="G28" s="20"/>
      <c r="H28" s="21"/>
      <c r="I28" s="27">
        <f t="shared" si="0"/>
        <v>0</v>
      </c>
    </row>
    <row r="29" spans="1:9" ht="21" customHeight="1" x14ac:dyDescent="0.3">
      <c r="A29" s="26">
        <f t="shared" si="1"/>
        <v>25</v>
      </c>
      <c r="B29" s="32" t="s">
        <v>84</v>
      </c>
      <c r="C29" s="39" t="s">
        <v>85</v>
      </c>
      <c r="D29" s="31" t="s">
        <v>249</v>
      </c>
      <c r="E29" s="34">
        <v>1</v>
      </c>
      <c r="F29" s="19"/>
      <c r="G29" s="20"/>
      <c r="H29" s="21"/>
      <c r="I29" s="27">
        <f t="shared" si="0"/>
        <v>0</v>
      </c>
    </row>
    <row r="30" spans="1:9" ht="21" customHeight="1" x14ac:dyDescent="0.3">
      <c r="A30" s="26">
        <f t="shared" si="1"/>
        <v>26</v>
      </c>
      <c r="B30" s="32" t="s">
        <v>86</v>
      </c>
      <c r="C30" s="39" t="s">
        <v>87</v>
      </c>
      <c r="D30" s="31" t="s">
        <v>249</v>
      </c>
      <c r="E30" s="34">
        <v>1</v>
      </c>
      <c r="F30" s="19"/>
      <c r="G30" s="20"/>
      <c r="H30" s="21"/>
      <c r="I30" s="27">
        <f t="shared" si="0"/>
        <v>0</v>
      </c>
    </row>
    <row r="31" spans="1:9" ht="21" customHeight="1" x14ac:dyDescent="0.3">
      <c r="A31" s="26">
        <f t="shared" si="1"/>
        <v>27</v>
      </c>
      <c r="B31" s="32" t="s">
        <v>88</v>
      </c>
      <c r="C31" s="42" t="s">
        <v>89</v>
      </c>
      <c r="D31" s="40" t="s">
        <v>90</v>
      </c>
      <c r="E31" s="34">
        <v>1</v>
      </c>
      <c r="F31" s="19"/>
      <c r="G31" s="20"/>
      <c r="H31" s="21"/>
      <c r="I31" s="27">
        <f t="shared" si="0"/>
        <v>0</v>
      </c>
    </row>
    <row r="32" spans="1:9" ht="21" customHeight="1" x14ac:dyDescent="0.3">
      <c r="A32" s="26">
        <f t="shared" si="1"/>
        <v>28</v>
      </c>
      <c r="B32" s="32" t="s">
        <v>91</v>
      </c>
      <c r="C32" s="42" t="s">
        <v>92</v>
      </c>
      <c r="D32" s="40" t="s">
        <v>90</v>
      </c>
      <c r="E32" s="34">
        <v>1</v>
      </c>
      <c r="F32" s="19"/>
      <c r="G32" s="20"/>
      <c r="H32" s="21"/>
      <c r="I32" s="27">
        <f t="shared" si="0"/>
        <v>0</v>
      </c>
    </row>
    <row r="33" spans="1:9" ht="21" customHeight="1" x14ac:dyDescent="0.3">
      <c r="A33" s="26">
        <f t="shared" si="1"/>
        <v>29</v>
      </c>
      <c r="B33" s="32" t="s">
        <v>93</v>
      </c>
      <c r="C33" s="42" t="s">
        <v>94</v>
      </c>
      <c r="D33" s="40" t="s">
        <v>90</v>
      </c>
      <c r="E33" s="34">
        <v>1</v>
      </c>
      <c r="F33" s="19"/>
      <c r="G33" s="20"/>
      <c r="H33" s="21"/>
      <c r="I33" s="27">
        <f t="shared" si="0"/>
        <v>0</v>
      </c>
    </row>
    <row r="34" spans="1:9" ht="21" customHeight="1" x14ac:dyDescent="0.3">
      <c r="A34" s="26">
        <f t="shared" si="1"/>
        <v>30</v>
      </c>
      <c r="B34" s="32" t="s">
        <v>95</v>
      </c>
      <c r="C34" s="42" t="s">
        <v>96</v>
      </c>
      <c r="D34" s="40" t="s">
        <v>249</v>
      </c>
      <c r="E34" s="34">
        <v>1</v>
      </c>
      <c r="F34" s="19"/>
      <c r="G34" s="20"/>
      <c r="H34" s="21"/>
      <c r="I34" s="27">
        <f t="shared" si="0"/>
        <v>0</v>
      </c>
    </row>
    <row r="35" spans="1:9" ht="21" customHeight="1" x14ac:dyDescent="0.3">
      <c r="A35" s="26">
        <f t="shared" si="1"/>
        <v>31</v>
      </c>
      <c r="B35" s="32" t="s">
        <v>97</v>
      </c>
      <c r="C35" s="39" t="s">
        <v>98</v>
      </c>
      <c r="D35" s="43" t="s">
        <v>99</v>
      </c>
      <c r="E35" s="34">
        <v>1</v>
      </c>
      <c r="F35" s="19"/>
      <c r="G35" s="20"/>
      <c r="H35" s="21"/>
      <c r="I35" s="27">
        <f t="shared" si="0"/>
        <v>0</v>
      </c>
    </row>
    <row r="36" spans="1:9" ht="21" customHeight="1" x14ac:dyDescent="0.3">
      <c r="A36" s="26">
        <f t="shared" si="1"/>
        <v>32</v>
      </c>
      <c r="B36" s="32" t="s">
        <v>100</v>
      </c>
      <c r="C36" s="39" t="s">
        <v>101</v>
      </c>
      <c r="D36" s="43" t="s">
        <v>99</v>
      </c>
      <c r="E36" s="34">
        <v>1</v>
      </c>
      <c r="F36" s="19"/>
      <c r="G36" s="20"/>
      <c r="H36" s="21"/>
      <c r="I36" s="27">
        <f t="shared" si="0"/>
        <v>0</v>
      </c>
    </row>
    <row r="37" spans="1:9" ht="21" customHeight="1" x14ac:dyDescent="0.3">
      <c r="A37" s="26">
        <f t="shared" si="1"/>
        <v>33</v>
      </c>
      <c r="B37" s="32" t="s">
        <v>102</v>
      </c>
      <c r="C37" s="44" t="s">
        <v>103</v>
      </c>
      <c r="D37" s="43" t="s">
        <v>249</v>
      </c>
      <c r="E37" s="34">
        <v>1</v>
      </c>
      <c r="F37" s="19"/>
      <c r="G37" s="20"/>
      <c r="H37" s="21"/>
      <c r="I37" s="27">
        <f t="shared" si="0"/>
        <v>0</v>
      </c>
    </row>
    <row r="38" spans="1:9" ht="21" customHeight="1" x14ac:dyDescent="0.3">
      <c r="A38" s="26">
        <f t="shared" si="1"/>
        <v>34</v>
      </c>
      <c r="B38" s="32" t="s">
        <v>104</v>
      </c>
      <c r="C38" s="44" t="s">
        <v>105</v>
      </c>
      <c r="D38" s="43" t="s">
        <v>249</v>
      </c>
      <c r="E38" s="34">
        <v>1</v>
      </c>
      <c r="F38" s="19"/>
      <c r="G38" s="20"/>
      <c r="H38" s="21"/>
      <c r="I38" s="27">
        <f t="shared" si="0"/>
        <v>0</v>
      </c>
    </row>
    <row r="39" spans="1:9" ht="21" customHeight="1" x14ac:dyDescent="0.3">
      <c r="A39" s="26">
        <f t="shared" si="1"/>
        <v>35</v>
      </c>
      <c r="B39" s="32" t="s">
        <v>106</v>
      </c>
      <c r="C39" s="44" t="s">
        <v>107</v>
      </c>
      <c r="D39" s="43" t="s">
        <v>249</v>
      </c>
      <c r="E39" s="34">
        <v>1</v>
      </c>
      <c r="F39" s="19"/>
      <c r="G39" s="20"/>
      <c r="H39" s="21"/>
      <c r="I39" s="27">
        <f t="shared" si="0"/>
        <v>0</v>
      </c>
    </row>
    <row r="40" spans="1:9" ht="21" customHeight="1" x14ac:dyDescent="0.3">
      <c r="A40" s="26">
        <f t="shared" si="1"/>
        <v>36</v>
      </c>
      <c r="B40" s="32" t="s">
        <v>108</v>
      </c>
      <c r="C40" s="44" t="s">
        <v>109</v>
      </c>
      <c r="D40" s="43" t="s">
        <v>249</v>
      </c>
      <c r="E40" s="34">
        <v>1</v>
      </c>
      <c r="F40" s="19"/>
      <c r="G40" s="20"/>
      <c r="H40" s="21"/>
      <c r="I40" s="27">
        <f t="shared" si="0"/>
        <v>0</v>
      </c>
    </row>
    <row r="41" spans="1:9" ht="21" customHeight="1" x14ac:dyDescent="0.3">
      <c r="A41" s="26">
        <f t="shared" si="1"/>
        <v>37</v>
      </c>
      <c r="B41" s="32" t="s">
        <v>110</v>
      </c>
      <c r="C41" s="44" t="s">
        <v>111</v>
      </c>
      <c r="D41" s="43" t="s">
        <v>249</v>
      </c>
      <c r="E41" s="34">
        <v>1</v>
      </c>
      <c r="F41" s="19"/>
      <c r="G41" s="20"/>
      <c r="H41" s="21"/>
      <c r="I41" s="27">
        <f t="shared" si="0"/>
        <v>0</v>
      </c>
    </row>
    <row r="42" spans="1:9" ht="21" customHeight="1" x14ac:dyDescent="0.3">
      <c r="A42" s="26">
        <f t="shared" si="1"/>
        <v>38</v>
      </c>
      <c r="B42" s="32" t="s">
        <v>112</v>
      </c>
      <c r="C42" s="44" t="s">
        <v>113</v>
      </c>
      <c r="D42" s="43" t="s">
        <v>249</v>
      </c>
      <c r="E42" s="34">
        <v>1</v>
      </c>
      <c r="F42" s="19"/>
      <c r="G42" s="20"/>
      <c r="H42" s="21"/>
      <c r="I42" s="27">
        <f t="shared" si="0"/>
        <v>0</v>
      </c>
    </row>
    <row r="43" spans="1:9" ht="21" customHeight="1" x14ac:dyDescent="0.3">
      <c r="A43" s="26">
        <f t="shared" si="1"/>
        <v>39</v>
      </c>
      <c r="B43" s="32" t="s">
        <v>102</v>
      </c>
      <c r="C43" s="44" t="s">
        <v>114</v>
      </c>
      <c r="D43" s="43" t="s">
        <v>249</v>
      </c>
      <c r="E43" s="34">
        <v>1</v>
      </c>
      <c r="F43" s="19"/>
      <c r="G43" s="20"/>
      <c r="H43" s="21"/>
      <c r="I43" s="27">
        <f t="shared" si="0"/>
        <v>0</v>
      </c>
    </row>
    <row r="44" spans="1:9" ht="21" customHeight="1" x14ac:dyDescent="0.3">
      <c r="A44" s="26">
        <f t="shared" si="1"/>
        <v>40</v>
      </c>
      <c r="B44" s="32" t="s">
        <v>104</v>
      </c>
      <c r="C44" s="44" t="s">
        <v>115</v>
      </c>
      <c r="D44" s="43" t="s">
        <v>249</v>
      </c>
      <c r="E44" s="45">
        <v>1</v>
      </c>
      <c r="F44" s="19"/>
      <c r="G44" s="20"/>
      <c r="H44" s="21"/>
      <c r="I44" s="27">
        <f t="shared" si="0"/>
        <v>0</v>
      </c>
    </row>
    <row r="45" spans="1:9" ht="21" customHeight="1" x14ac:dyDescent="0.3">
      <c r="A45" s="26">
        <f t="shared" si="1"/>
        <v>41</v>
      </c>
      <c r="B45" s="32" t="s">
        <v>106</v>
      </c>
      <c r="C45" s="44" t="s">
        <v>116</v>
      </c>
      <c r="D45" s="43" t="s">
        <v>249</v>
      </c>
      <c r="E45" s="34">
        <v>1</v>
      </c>
      <c r="F45" s="19"/>
      <c r="G45" s="20"/>
      <c r="H45" s="21"/>
      <c r="I45" s="27">
        <f t="shared" si="0"/>
        <v>0</v>
      </c>
    </row>
    <row r="46" spans="1:9" ht="21" customHeight="1" x14ac:dyDescent="0.3">
      <c r="A46" s="26">
        <f t="shared" si="1"/>
        <v>42</v>
      </c>
      <c r="B46" s="32" t="s">
        <v>108</v>
      </c>
      <c r="C46" s="44" t="s">
        <v>117</v>
      </c>
      <c r="D46" s="43" t="s">
        <v>249</v>
      </c>
      <c r="E46" s="34">
        <v>1</v>
      </c>
      <c r="F46" s="19"/>
      <c r="G46" s="20"/>
      <c r="H46" s="21"/>
      <c r="I46" s="27">
        <f t="shared" si="0"/>
        <v>0</v>
      </c>
    </row>
    <row r="47" spans="1:9" ht="21" customHeight="1" x14ac:dyDescent="0.3">
      <c r="A47" s="26">
        <f t="shared" si="1"/>
        <v>43</v>
      </c>
      <c r="B47" s="32" t="s">
        <v>110</v>
      </c>
      <c r="C47" s="44" t="s">
        <v>118</v>
      </c>
      <c r="D47" s="43" t="s">
        <v>249</v>
      </c>
      <c r="E47" s="34">
        <v>1</v>
      </c>
      <c r="F47" s="19"/>
      <c r="G47" s="20"/>
      <c r="H47" s="21"/>
      <c r="I47" s="27">
        <f t="shared" si="0"/>
        <v>0</v>
      </c>
    </row>
    <row r="48" spans="1:9" ht="21" customHeight="1" x14ac:dyDescent="0.3">
      <c r="A48" s="26">
        <f t="shared" si="1"/>
        <v>44</v>
      </c>
      <c r="B48" s="32" t="s">
        <v>112</v>
      </c>
      <c r="C48" s="44" t="s">
        <v>119</v>
      </c>
      <c r="D48" s="43" t="s">
        <v>249</v>
      </c>
      <c r="E48" s="34">
        <v>1</v>
      </c>
      <c r="F48" s="19"/>
      <c r="G48" s="20"/>
      <c r="H48" s="21"/>
      <c r="I48" s="27">
        <f t="shared" si="0"/>
        <v>0</v>
      </c>
    </row>
    <row r="49" spans="1:9" ht="21" customHeight="1" x14ac:dyDescent="0.3">
      <c r="A49" s="26">
        <f t="shared" si="1"/>
        <v>45</v>
      </c>
      <c r="B49" s="46" t="s">
        <v>120</v>
      </c>
      <c r="C49" s="42" t="s">
        <v>121</v>
      </c>
      <c r="D49" s="40" t="s">
        <v>249</v>
      </c>
      <c r="E49" s="34">
        <v>1</v>
      </c>
      <c r="F49" s="19"/>
      <c r="G49" s="20"/>
      <c r="H49" s="21"/>
      <c r="I49" s="27">
        <f t="shared" si="0"/>
        <v>0</v>
      </c>
    </row>
    <row r="50" spans="1:9" ht="21" customHeight="1" x14ac:dyDescent="0.3">
      <c r="A50" s="26">
        <f t="shared" si="1"/>
        <v>46</v>
      </c>
      <c r="B50" s="46" t="s">
        <v>122</v>
      </c>
      <c r="C50" s="42" t="s">
        <v>123</v>
      </c>
      <c r="D50" s="40" t="s">
        <v>249</v>
      </c>
      <c r="E50" s="34">
        <v>1</v>
      </c>
      <c r="F50" s="19"/>
      <c r="G50" s="20"/>
      <c r="H50" s="21"/>
      <c r="I50" s="27">
        <f t="shared" si="0"/>
        <v>0</v>
      </c>
    </row>
    <row r="51" spans="1:9" ht="21" customHeight="1" x14ac:dyDescent="0.3">
      <c r="A51" s="26">
        <f t="shared" si="1"/>
        <v>47</v>
      </c>
      <c r="B51" s="47" t="s">
        <v>124</v>
      </c>
      <c r="C51" s="44" t="s">
        <v>124</v>
      </c>
      <c r="D51" s="40" t="s">
        <v>249</v>
      </c>
      <c r="E51" s="34">
        <v>1</v>
      </c>
      <c r="F51" s="19"/>
      <c r="G51" s="20"/>
      <c r="H51" s="21"/>
      <c r="I51" s="27">
        <f t="shared" si="0"/>
        <v>0</v>
      </c>
    </row>
    <row r="52" spans="1:9" ht="21" customHeight="1" x14ac:dyDescent="0.3">
      <c r="A52" s="26">
        <f t="shared" si="1"/>
        <v>48</v>
      </c>
      <c r="B52" s="47" t="s">
        <v>125</v>
      </c>
      <c r="C52" s="44" t="s">
        <v>125</v>
      </c>
      <c r="D52" s="40" t="s">
        <v>249</v>
      </c>
      <c r="E52" s="34">
        <v>1</v>
      </c>
      <c r="F52" s="19"/>
      <c r="G52" s="20"/>
      <c r="H52" s="21"/>
      <c r="I52" s="27">
        <f t="shared" si="0"/>
        <v>0</v>
      </c>
    </row>
    <row r="53" spans="1:9" ht="21" customHeight="1" x14ac:dyDescent="0.3">
      <c r="A53" s="26">
        <f t="shared" si="1"/>
        <v>49</v>
      </c>
      <c r="B53" s="47" t="s">
        <v>126</v>
      </c>
      <c r="C53" s="44" t="s">
        <v>126</v>
      </c>
      <c r="D53" s="40" t="s">
        <v>249</v>
      </c>
      <c r="E53" s="34">
        <v>1</v>
      </c>
      <c r="F53" s="19"/>
      <c r="G53" s="20"/>
      <c r="H53" s="21"/>
      <c r="I53" s="27">
        <f t="shared" si="0"/>
        <v>0</v>
      </c>
    </row>
    <row r="54" spans="1:9" ht="21" customHeight="1" x14ac:dyDescent="0.3">
      <c r="A54" s="26">
        <f t="shared" si="1"/>
        <v>50</v>
      </c>
      <c r="B54" s="32" t="s">
        <v>127</v>
      </c>
      <c r="C54" s="39" t="s">
        <v>128</v>
      </c>
      <c r="D54" s="40" t="s">
        <v>249</v>
      </c>
      <c r="E54" s="34">
        <v>1</v>
      </c>
      <c r="F54" s="19"/>
      <c r="G54" s="20"/>
      <c r="H54" s="21"/>
      <c r="I54" s="27">
        <f t="shared" si="0"/>
        <v>0</v>
      </c>
    </row>
    <row r="55" spans="1:9" ht="21" customHeight="1" x14ac:dyDescent="0.3">
      <c r="A55" s="26">
        <f t="shared" si="1"/>
        <v>51</v>
      </c>
      <c r="B55" s="47" t="s">
        <v>129</v>
      </c>
      <c r="C55" s="44" t="s">
        <v>129</v>
      </c>
      <c r="D55" s="40" t="s">
        <v>249</v>
      </c>
      <c r="E55" s="34">
        <v>1</v>
      </c>
      <c r="F55" s="19"/>
      <c r="G55" s="20"/>
      <c r="H55" s="21"/>
      <c r="I55" s="27">
        <f t="shared" si="0"/>
        <v>0</v>
      </c>
    </row>
    <row r="56" spans="1:9" ht="21" customHeight="1" x14ac:dyDescent="0.3">
      <c r="A56" s="26">
        <f t="shared" si="1"/>
        <v>52</v>
      </c>
      <c r="B56" s="48" t="s">
        <v>130</v>
      </c>
      <c r="C56" s="35" t="s">
        <v>131</v>
      </c>
      <c r="D56" s="43" t="s">
        <v>132</v>
      </c>
      <c r="E56" s="34">
        <v>1</v>
      </c>
      <c r="F56" s="19"/>
      <c r="G56" s="20"/>
      <c r="H56" s="21"/>
      <c r="I56" s="27">
        <f t="shared" si="0"/>
        <v>0</v>
      </c>
    </row>
    <row r="57" spans="1:9" ht="21" customHeight="1" x14ac:dyDescent="0.3">
      <c r="A57" s="26">
        <f t="shared" si="1"/>
        <v>53</v>
      </c>
      <c r="B57" s="48" t="s">
        <v>133</v>
      </c>
      <c r="C57" s="49" t="s">
        <v>134</v>
      </c>
      <c r="D57" s="43" t="s">
        <v>249</v>
      </c>
      <c r="E57" s="34">
        <v>1</v>
      </c>
      <c r="F57" s="19"/>
      <c r="G57" s="20"/>
      <c r="H57" s="21"/>
      <c r="I57" s="27">
        <f t="shared" si="0"/>
        <v>0</v>
      </c>
    </row>
    <row r="58" spans="1:9" ht="21" customHeight="1" x14ac:dyDescent="0.3">
      <c r="A58" s="26">
        <f t="shared" si="1"/>
        <v>54</v>
      </c>
      <c r="B58" s="32" t="s">
        <v>135</v>
      </c>
      <c r="C58" s="39" t="s">
        <v>136</v>
      </c>
      <c r="D58" s="50" t="s">
        <v>90</v>
      </c>
      <c r="E58" s="34">
        <v>1</v>
      </c>
      <c r="F58" s="19"/>
      <c r="G58" s="20"/>
      <c r="H58" s="21"/>
      <c r="I58" s="27">
        <f t="shared" si="0"/>
        <v>0</v>
      </c>
    </row>
    <row r="59" spans="1:9" ht="21" customHeight="1" x14ac:dyDescent="0.3">
      <c r="A59" s="26">
        <f t="shared" si="1"/>
        <v>55</v>
      </c>
      <c r="B59" s="32" t="s">
        <v>137</v>
      </c>
      <c r="C59" s="33" t="s">
        <v>137</v>
      </c>
      <c r="D59" s="31" t="s">
        <v>249</v>
      </c>
      <c r="E59" s="34">
        <v>1</v>
      </c>
      <c r="F59" s="19"/>
      <c r="G59" s="20"/>
      <c r="H59" s="21"/>
      <c r="I59" s="27">
        <f t="shared" si="0"/>
        <v>0</v>
      </c>
    </row>
    <row r="60" spans="1:9" ht="21" customHeight="1" x14ac:dyDescent="0.3">
      <c r="A60" s="26">
        <f t="shared" si="1"/>
        <v>56</v>
      </c>
      <c r="B60" s="32" t="s">
        <v>138</v>
      </c>
      <c r="C60" s="33" t="s">
        <v>138</v>
      </c>
      <c r="D60" s="31" t="s">
        <v>139</v>
      </c>
      <c r="E60" s="34">
        <v>1</v>
      </c>
      <c r="F60" s="19"/>
      <c r="G60" s="20"/>
      <c r="H60" s="21"/>
      <c r="I60" s="27">
        <f t="shared" si="0"/>
        <v>0</v>
      </c>
    </row>
    <row r="61" spans="1:9" ht="21" customHeight="1" x14ac:dyDescent="0.3">
      <c r="A61" s="26">
        <f t="shared" si="1"/>
        <v>57</v>
      </c>
      <c r="B61" s="32" t="s">
        <v>140</v>
      </c>
      <c r="C61" s="33" t="s">
        <v>140</v>
      </c>
      <c r="D61" s="31" t="s">
        <v>139</v>
      </c>
      <c r="E61" s="34">
        <v>1</v>
      </c>
      <c r="F61" s="19"/>
      <c r="G61" s="20"/>
      <c r="H61" s="21"/>
      <c r="I61" s="27">
        <f t="shared" si="0"/>
        <v>0</v>
      </c>
    </row>
    <row r="62" spans="1:9" ht="21" customHeight="1" x14ac:dyDescent="0.3">
      <c r="A62" s="26">
        <f t="shared" si="1"/>
        <v>58</v>
      </c>
      <c r="B62" s="32" t="s">
        <v>141</v>
      </c>
      <c r="C62" s="33" t="s">
        <v>142</v>
      </c>
      <c r="D62" s="31" t="s">
        <v>249</v>
      </c>
      <c r="E62" s="34">
        <v>1</v>
      </c>
      <c r="F62" s="19"/>
      <c r="G62" s="20"/>
      <c r="H62" s="21"/>
      <c r="I62" s="27">
        <f t="shared" si="0"/>
        <v>0</v>
      </c>
    </row>
    <row r="63" spans="1:9" ht="21" customHeight="1" x14ac:dyDescent="0.3">
      <c r="A63" s="26">
        <f t="shared" si="1"/>
        <v>59</v>
      </c>
      <c r="B63" s="32" t="s">
        <v>143</v>
      </c>
      <c r="C63" s="33" t="s">
        <v>250</v>
      </c>
      <c r="D63" s="31" t="s">
        <v>249</v>
      </c>
      <c r="E63" s="34">
        <v>1</v>
      </c>
      <c r="F63" s="19"/>
      <c r="G63" s="20"/>
      <c r="H63" s="21"/>
      <c r="I63" s="27">
        <f t="shared" si="0"/>
        <v>0</v>
      </c>
    </row>
    <row r="64" spans="1:9" ht="21" customHeight="1" x14ac:dyDescent="0.3">
      <c r="A64" s="26">
        <f t="shared" si="1"/>
        <v>60</v>
      </c>
      <c r="B64" s="32" t="s">
        <v>144</v>
      </c>
      <c r="C64" s="33" t="s">
        <v>145</v>
      </c>
      <c r="D64" s="40" t="s">
        <v>251</v>
      </c>
      <c r="E64" s="34">
        <v>1</v>
      </c>
      <c r="F64" s="19"/>
      <c r="G64" s="20"/>
      <c r="H64" s="21"/>
      <c r="I64" s="27">
        <f t="shared" si="0"/>
        <v>0</v>
      </c>
    </row>
    <row r="65" spans="1:9" ht="21" customHeight="1" x14ac:dyDescent="0.3">
      <c r="A65" s="26">
        <f t="shared" si="1"/>
        <v>61</v>
      </c>
      <c r="B65" s="32" t="s">
        <v>146</v>
      </c>
      <c r="C65" s="33" t="s">
        <v>147</v>
      </c>
      <c r="D65" s="51" t="s">
        <v>249</v>
      </c>
      <c r="E65" s="34">
        <v>1</v>
      </c>
      <c r="F65" s="19"/>
      <c r="G65" s="20"/>
      <c r="H65" s="21"/>
      <c r="I65" s="27">
        <f t="shared" si="0"/>
        <v>0</v>
      </c>
    </row>
    <row r="66" spans="1:9" ht="21" customHeight="1" x14ac:dyDescent="0.3">
      <c r="A66" s="26">
        <f t="shared" si="1"/>
        <v>62</v>
      </c>
      <c r="B66" s="32" t="s">
        <v>148</v>
      </c>
      <c r="C66" s="33" t="s">
        <v>148</v>
      </c>
      <c r="D66" s="51"/>
      <c r="E66" s="34"/>
      <c r="F66" s="19"/>
      <c r="G66" s="20"/>
      <c r="H66" s="21"/>
      <c r="I66" s="27">
        <f t="shared" si="0"/>
        <v>0</v>
      </c>
    </row>
    <row r="67" spans="1:9" ht="21" customHeight="1" x14ac:dyDescent="0.3">
      <c r="A67" s="26">
        <f t="shared" si="1"/>
        <v>63</v>
      </c>
      <c r="B67" s="32" t="s">
        <v>149</v>
      </c>
      <c r="C67" s="33" t="s">
        <v>149</v>
      </c>
      <c r="D67" s="51" t="s">
        <v>249</v>
      </c>
      <c r="E67" s="34">
        <v>1</v>
      </c>
      <c r="F67" s="19"/>
      <c r="G67" s="20"/>
      <c r="H67" s="21"/>
      <c r="I67" s="27">
        <f t="shared" si="0"/>
        <v>0</v>
      </c>
    </row>
    <row r="68" spans="1:9" ht="21" customHeight="1" x14ac:dyDescent="0.3">
      <c r="A68" s="26">
        <f t="shared" si="1"/>
        <v>64</v>
      </c>
      <c r="B68" s="32" t="s">
        <v>150</v>
      </c>
      <c r="C68" s="33" t="s">
        <v>150</v>
      </c>
      <c r="D68" s="51" t="s">
        <v>249</v>
      </c>
      <c r="E68" s="34">
        <v>1</v>
      </c>
      <c r="F68" s="19"/>
      <c r="G68" s="20"/>
      <c r="H68" s="21"/>
      <c r="I68" s="27">
        <f t="shared" si="0"/>
        <v>0</v>
      </c>
    </row>
    <row r="69" spans="1:9" ht="21" customHeight="1" x14ac:dyDescent="0.3">
      <c r="A69" s="26">
        <f t="shared" si="1"/>
        <v>65</v>
      </c>
      <c r="B69" s="32" t="s">
        <v>151</v>
      </c>
      <c r="C69" s="33" t="s">
        <v>151</v>
      </c>
      <c r="D69" s="51" t="s">
        <v>249</v>
      </c>
      <c r="E69" s="34">
        <v>1</v>
      </c>
      <c r="F69" s="19"/>
      <c r="G69" s="20"/>
      <c r="H69" s="21"/>
      <c r="I69" s="27">
        <f t="shared" si="0"/>
        <v>0</v>
      </c>
    </row>
    <row r="70" spans="1:9" ht="21" customHeight="1" x14ac:dyDescent="0.3">
      <c r="A70" s="26">
        <f t="shared" si="1"/>
        <v>66</v>
      </c>
      <c r="B70" s="32" t="s">
        <v>152</v>
      </c>
      <c r="C70" s="52" t="s">
        <v>153</v>
      </c>
      <c r="D70" s="40" t="s">
        <v>249</v>
      </c>
      <c r="E70" s="34">
        <v>1</v>
      </c>
      <c r="F70" s="19"/>
      <c r="G70" s="20"/>
      <c r="H70" s="21"/>
      <c r="I70" s="27">
        <f t="shared" ref="I70:I121" si="2">E70*H70</f>
        <v>0</v>
      </c>
    </row>
    <row r="71" spans="1:9" ht="21" customHeight="1" x14ac:dyDescent="0.3">
      <c r="A71" s="26">
        <f t="shared" si="1"/>
        <v>67</v>
      </c>
      <c r="B71" s="48" t="s">
        <v>154</v>
      </c>
      <c r="C71" s="36" t="s">
        <v>155</v>
      </c>
      <c r="D71" s="40" t="s">
        <v>249</v>
      </c>
      <c r="E71" s="34">
        <v>1</v>
      </c>
      <c r="F71" s="19"/>
      <c r="G71" s="20"/>
      <c r="H71" s="21"/>
      <c r="I71" s="27">
        <f t="shared" si="2"/>
        <v>0</v>
      </c>
    </row>
    <row r="72" spans="1:9" ht="21" customHeight="1" x14ac:dyDescent="0.3">
      <c r="A72" s="26">
        <f t="shared" si="1"/>
        <v>68</v>
      </c>
      <c r="B72" s="39" t="s">
        <v>156</v>
      </c>
      <c r="C72" s="53" t="s">
        <v>157</v>
      </c>
      <c r="D72" s="40" t="s">
        <v>249</v>
      </c>
      <c r="E72" s="34">
        <v>1</v>
      </c>
      <c r="F72" s="19"/>
      <c r="G72" s="20"/>
      <c r="H72" s="21"/>
      <c r="I72" s="27">
        <f t="shared" si="2"/>
        <v>0</v>
      </c>
    </row>
    <row r="73" spans="1:9" ht="21" customHeight="1" x14ac:dyDescent="0.3">
      <c r="A73" s="26">
        <f t="shared" si="1"/>
        <v>69</v>
      </c>
      <c r="B73" s="41" t="s">
        <v>158</v>
      </c>
      <c r="C73" s="39" t="s">
        <v>158</v>
      </c>
      <c r="D73" s="40" t="s">
        <v>249</v>
      </c>
      <c r="E73" s="34">
        <v>1</v>
      </c>
      <c r="F73" s="19"/>
      <c r="G73" s="20"/>
      <c r="H73" s="21"/>
      <c r="I73" s="27">
        <f t="shared" si="2"/>
        <v>0</v>
      </c>
    </row>
    <row r="74" spans="1:9" ht="21" customHeight="1" x14ac:dyDescent="0.3">
      <c r="A74" s="26">
        <f t="shared" si="1"/>
        <v>70</v>
      </c>
      <c r="B74" s="41" t="s">
        <v>159</v>
      </c>
      <c r="C74" s="39" t="s">
        <v>159</v>
      </c>
      <c r="D74" s="40"/>
      <c r="E74" s="34"/>
      <c r="F74" s="19"/>
      <c r="G74" s="20"/>
      <c r="H74" s="21"/>
      <c r="I74" s="27">
        <f t="shared" si="2"/>
        <v>0</v>
      </c>
    </row>
    <row r="75" spans="1:9" ht="21" customHeight="1" x14ac:dyDescent="0.3">
      <c r="A75" s="26">
        <f t="shared" si="1"/>
        <v>71</v>
      </c>
      <c r="B75" s="41" t="s">
        <v>160</v>
      </c>
      <c r="C75" s="39" t="s">
        <v>160</v>
      </c>
      <c r="D75" s="40" t="s">
        <v>249</v>
      </c>
      <c r="E75" s="34">
        <v>1</v>
      </c>
      <c r="F75" s="19"/>
      <c r="G75" s="20"/>
      <c r="H75" s="21"/>
      <c r="I75" s="27">
        <f t="shared" si="2"/>
        <v>0</v>
      </c>
    </row>
    <row r="76" spans="1:9" ht="21" customHeight="1" x14ac:dyDescent="0.3">
      <c r="A76" s="26">
        <f t="shared" si="1"/>
        <v>72</v>
      </c>
      <c r="B76" s="32" t="s">
        <v>161</v>
      </c>
      <c r="C76" s="52" t="s">
        <v>162</v>
      </c>
      <c r="D76" s="40" t="s">
        <v>249</v>
      </c>
      <c r="E76" s="34">
        <v>1</v>
      </c>
      <c r="F76" s="19"/>
      <c r="G76" s="20"/>
      <c r="H76" s="21"/>
      <c r="I76" s="27">
        <f t="shared" si="2"/>
        <v>0</v>
      </c>
    </row>
    <row r="77" spans="1:9" ht="21" customHeight="1" x14ac:dyDescent="0.3">
      <c r="A77" s="26">
        <f t="shared" si="1"/>
        <v>73</v>
      </c>
      <c r="B77" s="32" t="s">
        <v>163</v>
      </c>
      <c r="C77" s="52" t="s">
        <v>164</v>
      </c>
      <c r="D77" s="40" t="s">
        <v>249</v>
      </c>
      <c r="E77" s="34">
        <v>1</v>
      </c>
      <c r="F77" s="19"/>
      <c r="G77" s="20"/>
      <c r="H77" s="21"/>
      <c r="I77" s="27">
        <f t="shared" si="2"/>
        <v>0</v>
      </c>
    </row>
    <row r="78" spans="1:9" ht="21" customHeight="1" x14ac:dyDescent="0.3">
      <c r="A78" s="26">
        <f t="shared" si="1"/>
        <v>74</v>
      </c>
      <c r="B78" s="32" t="s">
        <v>165</v>
      </c>
      <c r="C78" s="39" t="s">
        <v>166</v>
      </c>
      <c r="D78" s="40" t="s">
        <v>249</v>
      </c>
      <c r="E78" s="34">
        <v>1</v>
      </c>
      <c r="F78" s="19"/>
      <c r="G78" s="20"/>
      <c r="H78" s="21"/>
      <c r="I78" s="27">
        <f t="shared" si="2"/>
        <v>0</v>
      </c>
    </row>
    <row r="79" spans="1:9" ht="21" customHeight="1" x14ac:dyDescent="0.3">
      <c r="A79" s="26">
        <f t="shared" si="1"/>
        <v>75</v>
      </c>
      <c r="B79" s="32" t="s">
        <v>165</v>
      </c>
      <c r="C79" s="39" t="s">
        <v>167</v>
      </c>
      <c r="D79" s="40" t="s">
        <v>249</v>
      </c>
      <c r="E79" s="34">
        <v>1</v>
      </c>
      <c r="F79" s="19"/>
      <c r="G79" s="20"/>
      <c r="H79" s="21"/>
      <c r="I79" s="27">
        <f t="shared" si="2"/>
        <v>0</v>
      </c>
    </row>
    <row r="80" spans="1:9" ht="21" customHeight="1" x14ac:dyDescent="0.3">
      <c r="A80" s="26">
        <f t="shared" si="1"/>
        <v>76</v>
      </c>
      <c r="B80" s="32" t="s">
        <v>165</v>
      </c>
      <c r="C80" s="39" t="s">
        <v>168</v>
      </c>
      <c r="D80" s="40" t="s">
        <v>249</v>
      </c>
      <c r="E80" s="34">
        <v>1</v>
      </c>
      <c r="F80" s="19"/>
      <c r="G80" s="20"/>
      <c r="H80" s="21"/>
      <c r="I80" s="27">
        <f t="shared" si="2"/>
        <v>0</v>
      </c>
    </row>
    <row r="81" spans="1:9" ht="21" customHeight="1" x14ac:dyDescent="0.3">
      <c r="A81" s="26">
        <f t="shared" si="1"/>
        <v>77</v>
      </c>
      <c r="B81" s="32" t="s">
        <v>169</v>
      </c>
      <c r="C81" s="39" t="s">
        <v>170</v>
      </c>
      <c r="D81" s="40" t="s">
        <v>90</v>
      </c>
      <c r="E81" s="34">
        <v>1</v>
      </c>
      <c r="F81" s="19"/>
      <c r="G81" s="20"/>
      <c r="H81" s="21"/>
      <c r="I81" s="27">
        <f t="shared" si="2"/>
        <v>0</v>
      </c>
    </row>
    <row r="82" spans="1:9" ht="21" customHeight="1" x14ac:dyDescent="0.3">
      <c r="A82" s="26">
        <f t="shared" si="1"/>
        <v>78</v>
      </c>
      <c r="B82" s="32" t="s">
        <v>171</v>
      </c>
      <c r="C82" s="39" t="s">
        <v>172</v>
      </c>
      <c r="D82" s="40" t="s">
        <v>249</v>
      </c>
      <c r="E82" s="34">
        <v>1</v>
      </c>
      <c r="F82" s="19"/>
      <c r="G82" s="20"/>
      <c r="H82" s="21"/>
      <c r="I82" s="27">
        <f t="shared" si="2"/>
        <v>0</v>
      </c>
    </row>
    <row r="83" spans="1:9" ht="21" customHeight="1" x14ac:dyDescent="0.3">
      <c r="A83" s="26">
        <f t="shared" si="1"/>
        <v>79</v>
      </c>
      <c r="B83" s="32" t="s">
        <v>173</v>
      </c>
      <c r="C83" s="39" t="s">
        <v>174</v>
      </c>
      <c r="D83" s="40" t="s">
        <v>249</v>
      </c>
      <c r="E83" s="34">
        <v>1</v>
      </c>
      <c r="F83" s="19"/>
      <c r="G83" s="20"/>
      <c r="H83" s="21"/>
      <c r="I83" s="27">
        <f t="shared" si="2"/>
        <v>0</v>
      </c>
    </row>
    <row r="84" spans="1:9" ht="21" customHeight="1" x14ac:dyDescent="0.3">
      <c r="A84" s="26">
        <f t="shared" si="1"/>
        <v>80</v>
      </c>
      <c r="B84" s="32" t="s">
        <v>175</v>
      </c>
      <c r="C84" s="39" t="s">
        <v>176</v>
      </c>
      <c r="D84" s="40" t="s">
        <v>249</v>
      </c>
      <c r="E84" s="34">
        <v>1</v>
      </c>
      <c r="F84" s="19"/>
      <c r="G84" s="20"/>
      <c r="H84" s="21"/>
      <c r="I84" s="27">
        <f t="shared" si="2"/>
        <v>0</v>
      </c>
    </row>
    <row r="85" spans="1:9" ht="21" customHeight="1" x14ac:dyDescent="0.3">
      <c r="A85" s="26">
        <f t="shared" si="1"/>
        <v>81</v>
      </c>
      <c r="B85" s="32" t="s">
        <v>175</v>
      </c>
      <c r="C85" s="39" t="s">
        <v>177</v>
      </c>
      <c r="D85" s="40" t="s">
        <v>249</v>
      </c>
      <c r="E85" s="34">
        <v>1</v>
      </c>
      <c r="F85" s="19"/>
      <c r="G85" s="20"/>
      <c r="H85" s="21"/>
      <c r="I85" s="27">
        <f t="shared" si="2"/>
        <v>0</v>
      </c>
    </row>
    <row r="86" spans="1:9" ht="21" customHeight="1" x14ac:dyDescent="0.3">
      <c r="A86" s="26">
        <f t="shared" si="1"/>
        <v>82</v>
      </c>
      <c r="B86" s="32" t="s">
        <v>178</v>
      </c>
      <c r="C86" s="39" t="s">
        <v>179</v>
      </c>
      <c r="D86" s="40" t="s">
        <v>249</v>
      </c>
      <c r="E86" s="34">
        <v>1</v>
      </c>
      <c r="F86" s="19"/>
      <c r="G86" s="20"/>
      <c r="H86" s="21"/>
      <c r="I86" s="27">
        <f t="shared" si="2"/>
        <v>0</v>
      </c>
    </row>
    <row r="87" spans="1:9" ht="15.5" x14ac:dyDescent="0.3">
      <c r="A87" s="26">
        <f t="shared" si="1"/>
        <v>83</v>
      </c>
      <c r="B87" s="32" t="s">
        <v>180</v>
      </c>
      <c r="C87" s="39" t="s">
        <v>181</v>
      </c>
      <c r="D87" s="40" t="s">
        <v>249</v>
      </c>
      <c r="E87" s="34">
        <v>1</v>
      </c>
      <c r="F87" s="19"/>
      <c r="G87" s="20"/>
      <c r="H87" s="21"/>
      <c r="I87" s="27">
        <f t="shared" si="2"/>
        <v>0</v>
      </c>
    </row>
    <row r="88" spans="1:9" ht="15.5" x14ac:dyDescent="0.3">
      <c r="A88" s="26">
        <f t="shared" si="1"/>
        <v>84</v>
      </c>
      <c r="B88" s="32" t="s">
        <v>182</v>
      </c>
      <c r="C88" s="39" t="s">
        <v>183</v>
      </c>
      <c r="D88" s="40" t="s">
        <v>249</v>
      </c>
      <c r="E88" s="34">
        <v>1</v>
      </c>
      <c r="F88" s="19"/>
      <c r="G88" s="20"/>
      <c r="H88" s="21"/>
      <c r="I88" s="27">
        <f t="shared" si="2"/>
        <v>0</v>
      </c>
    </row>
    <row r="89" spans="1:9" ht="15.5" x14ac:dyDescent="0.3">
      <c r="A89" s="26">
        <f t="shared" si="1"/>
        <v>85</v>
      </c>
      <c r="B89" s="32" t="s">
        <v>184</v>
      </c>
      <c r="C89" s="39" t="s">
        <v>185</v>
      </c>
      <c r="D89" s="40" t="s">
        <v>249</v>
      </c>
      <c r="E89" s="34">
        <v>1</v>
      </c>
      <c r="F89" s="19"/>
      <c r="G89" s="20"/>
      <c r="H89" s="21"/>
      <c r="I89" s="27">
        <f t="shared" si="2"/>
        <v>0</v>
      </c>
    </row>
    <row r="90" spans="1:9" ht="15.5" x14ac:dyDescent="0.3">
      <c r="A90" s="26">
        <f t="shared" ref="A90:A119" si="3">A89+1</f>
        <v>86</v>
      </c>
      <c r="B90" s="32" t="s">
        <v>186</v>
      </c>
      <c r="C90" s="39" t="s">
        <v>187</v>
      </c>
      <c r="D90" s="40" t="s">
        <v>249</v>
      </c>
      <c r="E90" s="34">
        <v>1</v>
      </c>
      <c r="F90" s="19"/>
      <c r="G90" s="20"/>
      <c r="H90" s="21"/>
      <c r="I90" s="27">
        <f t="shared" si="2"/>
        <v>0</v>
      </c>
    </row>
    <row r="91" spans="1:9" s="13" customFormat="1" ht="15.5" x14ac:dyDescent="0.35">
      <c r="A91" s="26">
        <f t="shared" si="3"/>
        <v>87</v>
      </c>
      <c r="B91" s="32" t="s">
        <v>188</v>
      </c>
      <c r="C91" s="35" t="s">
        <v>189</v>
      </c>
      <c r="D91" s="40" t="s">
        <v>249</v>
      </c>
      <c r="E91" s="34">
        <v>1</v>
      </c>
      <c r="F91" s="19"/>
      <c r="G91" s="20"/>
      <c r="H91" s="21"/>
      <c r="I91" s="27">
        <f t="shared" si="2"/>
        <v>0</v>
      </c>
    </row>
    <row r="92" spans="1:9" ht="29" x14ac:dyDescent="0.3">
      <c r="A92" s="26">
        <f t="shared" si="3"/>
        <v>88</v>
      </c>
      <c r="B92" s="32" t="s">
        <v>190</v>
      </c>
      <c r="C92" s="35" t="s">
        <v>191</v>
      </c>
      <c r="D92" s="40" t="s">
        <v>249</v>
      </c>
      <c r="E92" s="34">
        <v>1</v>
      </c>
      <c r="F92" s="19"/>
      <c r="G92" s="20"/>
      <c r="H92" s="21"/>
      <c r="I92" s="27">
        <f t="shared" si="2"/>
        <v>0</v>
      </c>
    </row>
    <row r="93" spans="1:9" ht="15.5" x14ac:dyDescent="0.3">
      <c r="A93" s="26">
        <f t="shared" si="3"/>
        <v>89</v>
      </c>
      <c r="B93" s="32" t="s">
        <v>192</v>
      </c>
      <c r="C93" s="35" t="s">
        <v>193</v>
      </c>
      <c r="D93" s="40" t="s">
        <v>249</v>
      </c>
      <c r="E93" s="34">
        <v>1</v>
      </c>
      <c r="F93" s="19"/>
      <c r="G93" s="20"/>
      <c r="H93" s="21"/>
      <c r="I93" s="27">
        <f t="shared" si="2"/>
        <v>0</v>
      </c>
    </row>
    <row r="94" spans="1:9" ht="15.5" x14ac:dyDescent="0.3">
      <c r="A94" s="26">
        <f t="shared" si="3"/>
        <v>90</v>
      </c>
      <c r="B94" s="32" t="s">
        <v>194</v>
      </c>
      <c r="C94" s="35" t="s">
        <v>195</v>
      </c>
      <c r="D94" s="40" t="s">
        <v>249</v>
      </c>
      <c r="E94" s="34">
        <v>1</v>
      </c>
      <c r="F94" s="24"/>
      <c r="G94" s="25"/>
      <c r="H94" s="21"/>
      <c r="I94" s="27">
        <f t="shared" si="2"/>
        <v>0</v>
      </c>
    </row>
    <row r="95" spans="1:9" ht="15.5" x14ac:dyDescent="0.3">
      <c r="A95" s="26">
        <f t="shared" si="3"/>
        <v>91</v>
      </c>
      <c r="B95" s="32" t="s">
        <v>196</v>
      </c>
      <c r="C95" s="35" t="s">
        <v>197</v>
      </c>
      <c r="D95" s="40" t="s">
        <v>249</v>
      </c>
      <c r="E95" s="34">
        <v>1</v>
      </c>
      <c r="F95" s="24"/>
      <c r="G95" s="25"/>
      <c r="H95" s="21"/>
      <c r="I95" s="27">
        <f t="shared" si="2"/>
        <v>0</v>
      </c>
    </row>
    <row r="96" spans="1:9" ht="15.5" x14ac:dyDescent="0.3">
      <c r="A96" s="26">
        <f t="shared" si="3"/>
        <v>92</v>
      </c>
      <c r="B96" s="32" t="s">
        <v>198</v>
      </c>
      <c r="C96" s="35" t="s">
        <v>199</v>
      </c>
      <c r="D96" s="40" t="s">
        <v>249</v>
      </c>
      <c r="E96" s="34">
        <v>1</v>
      </c>
      <c r="F96" s="24"/>
      <c r="G96" s="25"/>
      <c r="H96" s="21"/>
      <c r="I96" s="27">
        <f t="shared" si="2"/>
        <v>0</v>
      </c>
    </row>
    <row r="97" spans="1:9" ht="15.5" x14ac:dyDescent="0.3">
      <c r="A97" s="26">
        <f t="shared" si="3"/>
        <v>93</v>
      </c>
      <c r="B97" s="32" t="s">
        <v>200</v>
      </c>
      <c r="C97" s="35" t="s">
        <v>201</v>
      </c>
      <c r="D97" s="40" t="s">
        <v>249</v>
      </c>
      <c r="E97" s="34">
        <v>1</v>
      </c>
      <c r="F97" s="24"/>
      <c r="G97" s="25"/>
      <c r="H97" s="21"/>
      <c r="I97" s="27">
        <f t="shared" si="2"/>
        <v>0</v>
      </c>
    </row>
    <row r="98" spans="1:9" s="13" customFormat="1" ht="15.5" x14ac:dyDescent="0.3">
      <c r="A98" s="26">
        <f t="shared" si="3"/>
        <v>94</v>
      </c>
      <c r="B98" s="32" t="s">
        <v>202</v>
      </c>
      <c r="C98" s="35" t="s">
        <v>203</v>
      </c>
      <c r="D98" s="54" t="s">
        <v>249</v>
      </c>
      <c r="E98" s="34">
        <v>1</v>
      </c>
      <c r="F98" s="19"/>
      <c r="G98" s="20"/>
      <c r="H98" s="21"/>
      <c r="I98" s="27">
        <f t="shared" si="2"/>
        <v>0</v>
      </c>
    </row>
    <row r="99" spans="1:9" ht="15.5" x14ac:dyDescent="0.3">
      <c r="A99" s="26">
        <f t="shared" si="3"/>
        <v>95</v>
      </c>
      <c r="B99" s="32" t="s">
        <v>204</v>
      </c>
      <c r="C99" s="35" t="s">
        <v>205</v>
      </c>
      <c r="D99" s="54" t="s">
        <v>249</v>
      </c>
      <c r="E99" s="34">
        <v>1</v>
      </c>
      <c r="F99" s="19"/>
      <c r="G99" s="20"/>
      <c r="H99" s="21"/>
      <c r="I99" s="27">
        <f t="shared" si="2"/>
        <v>0</v>
      </c>
    </row>
    <row r="100" spans="1:9" ht="15.5" x14ac:dyDescent="0.3">
      <c r="A100" s="26">
        <f t="shared" si="3"/>
        <v>96</v>
      </c>
      <c r="B100" s="32" t="s">
        <v>206</v>
      </c>
      <c r="C100" s="35" t="s">
        <v>207</v>
      </c>
      <c r="D100" s="54" t="s">
        <v>249</v>
      </c>
      <c r="E100" s="34">
        <v>1</v>
      </c>
      <c r="F100" s="19"/>
      <c r="G100" s="20"/>
      <c r="H100" s="21"/>
      <c r="I100" s="27">
        <f t="shared" si="2"/>
        <v>0</v>
      </c>
    </row>
    <row r="101" spans="1:9" ht="15.5" x14ac:dyDescent="0.3">
      <c r="A101" s="26">
        <f t="shared" si="3"/>
        <v>97</v>
      </c>
      <c r="B101" s="32" t="s">
        <v>208</v>
      </c>
      <c r="C101" s="35" t="s">
        <v>209</v>
      </c>
      <c r="D101" s="54" t="s">
        <v>249</v>
      </c>
      <c r="E101" s="34">
        <v>1</v>
      </c>
      <c r="F101" s="24"/>
      <c r="G101" s="25"/>
      <c r="H101" s="21"/>
      <c r="I101" s="27">
        <f t="shared" si="2"/>
        <v>0</v>
      </c>
    </row>
    <row r="102" spans="1:9" ht="15.5" x14ac:dyDescent="0.3">
      <c r="A102" s="26">
        <f t="shared" si="3"/>
        <v>98</v>
      </c>
      <c r="B102" s="32" t="s">
        <v>210</v>
      </c>
      <c r="C102" s="35" t="s">
        <v>211</v>
      </c>
      <c r="D102" s="54" t="s">
        <v>249</v>
      </c>
      <c r="E102" s="34">
        <v>1</v>
      </c>
      <c r="F102" s="24"/>
      <c r="G102" s="25"/>
      <c r="H102" s="21"/>
      <c r="I102" s="27">
        <f t="shared" si="2"/>
        <v>0</v>
      </c>
    </row>
    <row r="103" spans="1:9" ht="15.5" x14ac:dyDescent="0.3">
      <c r="A103" s="26">
        <f t="shared" si="3"/>
        <v>99</v>
      </c>
      <c r="B103" s="32" t="s">
        <v>212</v>
      </c>
      <c r="C103" s="35" t="s">
        <v>213</v>
      </c>
      <c r="D103" s="54" t="s">
        <v>249</v>
      </c>
      <c r="E103" s="34">
        <v>1</v>
      </c>
      <c r="F103" s="24"/>
      <c r="G103" s="25"/>
      <c r="H103" s="21"/>
      <c r="I103" s="27">
        <f t="shared" si="2"/>
        <v>0</v>
      </c>
    </row>
    <row r="104" spans="1:9" ht="15.5" x14ac:dyDescent="0.3">
      <c r="A104" s="26">
        <f t="shared" si="3"/>
        <v>100</v>
      </c>
      <c r="B104" s="32" t="s">
        <v>214</v>
      </c>
      <c r="C104" s="35" t="s">
        <v>215</v>
      </c>
      <c r="D104" s="55" t="s">
        <v>249</v>
      </c>
      <c r="E104" s="34">
        <v>1</v>
      </c>
      <c r="F104" s="24"/>
      <c r="G104" s="25"/>
      <c r="H104" s="21"/>
      <c r="I104" s="27">
        <f t="shared" si="2"/>
        <v>0</v>
      </c>
    </row>
    <row r="105" spans="1:9" s="13" customFormat="1" ht="29" x14ac:dyDescent="0.3">
      <c r="A105" s="26">
        <f t="shared" si="3"/>
        <v>101</v>
      </c>
      <c r="B105" s="32" t="s">
        <v>216</v>
      </c>
      <c r="C105" s="35" t="s">
        <v>217</v>
      </c>
      <c r="D105" s="55" t="s">
        <v>249</v>
      </c>
      <c r="E105" s="34">
        <v>1</v>
      </c>
      <c r="F105" s="19"/>
      <c r="G105" s="20"/>
      <c r="H105" s="21"/>
      <c r="I105" s="27">
        <f t="shared" si="2"/>
        <v>0</v>
      </c>
    </row>
    <row r="106" spans="1:9" ht="29" x14ac:dyDescent="0.3">
      <c r="A106" s="26">
        <f t="shared" si="3"/>
        <v>102</v>
      </c>
      <c r="B106" s="32" t="s">
        <v>218</v>
      </c>
      <c r="C106" s="35" t="s">
        <v>219</v>
      </c>
      <c r="D106" s="55" t="s">
        <v>249</v>
      </c>
      <c r="E106" s="34">
        <v>1</v>
      </c>
      <c r="F106" s="19"/>
      <c r="G106" s="20"/>
      <c r="H106" s="21"/>
      <c r="I106" s="27">
        <f t="shared" si="2"/>
        <v>0</v>
      </c>
    </row>
    <row r="107" spans="1:9" ht="29" x14ac:dyDescent="0.3">
      <c r="A107" s="26">
        <f t="shared" si="3"/>
        <v>103</v>
      </c>
      <c r="B107" s="32" t="s">
        <v>220</v>
      </c>
      <c r="C107" s="35" t="s">
        <v>221</v>
      </c>
      <c r="D107" s="55" t="s">
        <v>249</v>
      </c>
      <c r="E107" s="34">
        <v>1</v>
      </c>
      <c r="F107" s="19"/>
      <c r="G107" s="20"/>
      <c r="H107" s="21"/>
      <c r="I107" s="27">
        <f t="shared" si="2"/>
        <v>0</v>
      </c>
    </row>
    <row r="108" spans="1:9" ht="15.5" x14ac:dyDescent="0.3">
      <c r="A108" s="26">
        <f t="shared" si="3"/>
        <v>104</v>
      </c>
      <c r="B108" s="32" t="s">
        <v>222</v>
      </c>
      <c r="C108" s="35" t="s">
        <v>223</v>
      </c>
      <c r="D108" s="55" t="s">
        <v>249</v>
      </c>
      <c r="E108" s="34">
        <v>1</v>
      </c>
      <c r="F108" s="24"/>
      <c r="G108" s="25"/>
      <c r="H108" s="21"/>
      <c r="I108" s="27">
        <f t="shared" si="2"/>
        <v>0</v>
      </c>
    </row>
    <row r="109" spans="1:9" ht="15.5" x14ac:dyDescent="0.3">
      <c r="A109" s="26">
        <f t="shared" si="3"/>
        <v>105</v>
      </c>
      <c r="B109" s="32" t="s">
        <v>224</v>
      </c>
      <c r="C109" s="35" t="s">
        <v>224</v>
      </c>
      <c r="D109" s="54" t="s">
        <v>249</v>
      </c>
      <c r="E109" s="34">
        <v>1</v>
      </c>
      <c r="F109" s="24"/>
      <c r="G109" s="25"/>
      <c r="H109" s="21"/>
      <c r="I109" s="27">
        <f t="shared" si="2"/>
        <v>0</v>
      </c>
    </row>
    <row r="110" spans="1:9" ht="15.5" x14ac:dyDescent="0.3">
      <c r="A110" s="26">
        <f t="shared" si="3"/>
        <v>106</v>
      </c>
      <c r="B110" s="32" t="s">
        <v>225</v>
      </c>
      <c r="C110" s="35" t="s">
        <v>225</v>
      </c>
      <c r="D110" s="56" t="s">
        <v>249</v>
      </c>
      <c r="E110" s="34">
        <v>1</v>
      </c>
      <c r="F110" s="24"/>
      <c r="G110" s="25"/>
      <c r="H110" s="21"/>
      <c r="I110" s="27">
        <f t="shared" si="2"/>
        <v>0</v>
      </c>
    </row>
    <row r="111" spans="1:9" ht="15.5" x14ac:dyDescent="0.3">
      <c r="A111" s="26">
        <f t="shared" si="3"/>
        <v>107</v>
      </c>
      <c r="B111" s="32" t="s">
        <v>226</v>
      </c>
      <c r="C111" s="35" t="s">
        <v>227</v>
      </c>
      <c r="D111" s="56" t="s">
        <v>249</v>
      </c>
      <c r="E111" s="34">
        <v>1</v>
      </c>
      <c r="F111" s="24"/>
      <c r="G111" s="25"/>
      <c r="H111" s="21"/>
      <c r="I111" s="27">
        <f t="shared" si="2"/>
        <v>0</v>
      </c>
    </row>
    <row r="112" spans="1:9" ht="15.5" x14ac:dyDescent="0.3">
      <c r="A112" s="26">
        <f t="shared" si="3"/>
        <v>108</v>
      </c>
      <c r="B112" s="32" t="s">
        <v>228</v>
      </c>
      <c r="C112" s="35" t="s">
        <v>229</v>
      </c>
      <c r="D112" s="56" t="s">
        <v>249</v>
      </c>
      <c r="E112" s="34">
        <v>1</v>
      </c>
      <c r="F112" s="24"/>
      <c r="G112" s="25"/>
      <c r="H112" s="21"/>
      <c r="I112" s="27">
        <f t="shared" si="2"/>
        <v>0</v>
      </c>
    </row>
    <row r="113" spans="1:9" ht="15.5" x14ac:dyDescent="0.3">
      <c r="A113" s="26">
        <f t="shared" si="3"/>
        <v>109</v>
      </c>
      <c r="B113" s="32" t="s">
        <v>228</v>
      </c>
      <c r="C113" s="35" t="s">
        <v>230</v>
      </c>
      <c r="D113" s="56" t="s">
        <v>249</v>
      </c>
      <c r="E113" s="34">
        <v>1</v>
      </c>
      <c r="F113" s="24"/>
      <c r="G113" s="25"/>
      <c r="H113" s="21"/>
      <c r="I113" s="27">
        <f t="shared" si="2"/>
        <v>0</v>
      </c>
    </row>
    <row r="114" spans="1:9" ht="15.5" x14ac:dyDescent="0.3">
      <c r="A114" s="26">
        <f t="shared" si="3"/>
        <v>110</v>
      </c>
      <c r="B114" s="32" t="s">
        <v>228</v>
      </c>
      <c r="C114" s="35" t="s">
        <v>231</v>
      </c>
      <c r="D114" s="56" t="s">
        <v>249</v>
      </c>
      <c r="E114" s="34">
        <v>1</v>
      </c>
      <c r="F114" s="24"/>
      <c r="G114" s="25"/>
      <c r="H114" s="21"/>
      <c r="I114" s="27">
        <f t="shared" si="2"/>
        <v>0</v>
      </c>
    </row>
    <row r="115" spans="1:9" ht="15.5" x14ac:dyDescent="0.3">
      <c r="A115" s="26">
        <f t="shared" si="3"/>
        <v>111</v>
      </c>
      <c r="B115" s="32" t="s">
        <v>232</v>
      </c>
      <c r="C115" s="35" t="s">
        <v>233</v>
      </c>
      <c r="D115" s="56" t="s">
        <v>249</v>
      </c>
      <c r="E115" s="34">
        <v>1</v>
      </c>
      <c r="F115" s="24"/>
      <c r="G115" s="25"/>
      <c r="H115" s="21"/>
      <c r="I115" s="27">
        <f t="shared" si="2"/>
        <v>0</v>
      </c>
    </row>
    <row r="116" spans="1:9" ht="15.5" x14ac:dyDescent="0.3">
      <c r="A116" s="26">
        <f t="shared" si="3"/>
        <v>112</v>
      </c>
      <c r="B116" s="32" t="s">
        <v>234</v>
      </c>
      <c r="C116" s="35" t="s">
        <v>235</v>
      </c>
      <c r="D116" s="56" t="s">
        <v>249</v>
      </c>
      <c r="E116" s="34">
        <v>1</v>
      </c>
      <c r="F116" s="24"/>
      <c r="G116" s="25"/>
      <c r="H116" s="21"/>
      <c r="I116" s="27">
        <f t="shared" si="2"/>
        <v>0</v>
      </c>
    </row>
    <row r="117" spans="1:9" s="13" customFormat="1" ht="15.5" x14ac:dyDescent="0.3">
      <c r="A117" s="26">
        <f t="shared" si="3"/>
        <v>113</v>
      </c>
      <c r="B117" s="32" t="s">
        <v>236</v>
      </c>
      <c r="C117" s="35" t="s">
        <v>237</v>
      </c>
      <c r="D117" s="56" t="s">
        <v>249</v>
      </c>
      <c r="E117" s="34">
        <v>1</v>
      </c>
      <c r="F117" s="24"/>
      <c r="G117" s="25"/>
      <c r="H117" s="21"/>
      <c r="I117" s="27">
        <f t="shared" si="2"/>
        <v>0</v>
      </c>
    </row>
    <row r="118" spans="1:9" ht="15.5" x14ac:dyDescent="0.3">
      <c r="A118" s="26">
        <f t="shared" si="3"/>
        <v>114</v>
      </c>
      <c r="B118" s="32" t="s">
        <v>238</v>
      </c>
      <c r="C118" s="35" t="s">
        <v>239</v>
      </c>
      <c r="D118" s="56" t="s">
        <v>249</v>
      </c>
      <c r="E118" s="34">
        <v>1</v>
      </c>
      <c r="F118" s="24"/>
      <c r="G118" s="25"/>
      <c r="H118" s="21"/>
      <c r="I118" s="27">
        <f t="shared" si="2"/>
        <v>0</v>
      </c>
    </row>
    <row r="119" spans="1:9" ht="29" x14ac:dyDescent="0.3">
      <c r="A119" s="26">
        <f t="shared" si="3"/>
        <v>115</v>
      </c>
      <c r="B119" s="32" t="s">
        <v>240</v>
      </c>
      <c r="C119" s="36" t="s">
        <v>241</v>
      </c>
      <c r="D119" s="56" t="s">
        <v>249</v>
      </c>
      <c r="E119" s="34">
        <v>1</v>
      </c>
      <c r="F119" s="19"/>
      <c r="G119" s="20"/>
      <c r="H119" s="21"/>
      <c r="I119" s="27">
        <f t="shared" si="2"/>
        <v>0</v>
      </c>
    </row>
    <row r="120" spans="1:9" ht="15.5" x14ac:dyDescent="0.35">
      <c r="A120" s="26">
        <f t="shared" ref="A120:A121" si="4">A119+1</f>
        <v>116</v>
      </c>
      <c r="B120" s="32" t="s">
        <v>242</v>
      </c>
      <c r="C120" s="36" t="s">
        <v>243</v>
      </c>
      <c r="D120" s="57"/>
      <c r="E120" s="34">
        <v>1</v>
      </c>
      <c r="F120" s="24"/>
      <c r="G120" s="25"/>
      <c r="H120" s="21"/>
      <c r="I120" s="27">
        <f t="shared" si="2"/>
        <v>0</v>
      </c>
    </row>
    <row r="121" spans="1:9" ht="43.5" x14ac:dyDescent="0.3">
      <c r="A121" s="26">
        <f t="shared" si="4"/>
        <v>117</v>
      </c>
      <c r="B121" s="58" t="s">
        <v>244</v>
      </c>
      <c r="C121" s="36" t="s">
        <v>245</v>
      </c>
      <c r="D121" s="56" t="s">
        <v>249</v>
      </c>
      <c r="E121" s="34">
        <v>1</v>
      </c>
      <c r="F121" s="24"/>
      <c r="G121" s="25"/>
      <c r="H121" s="21"/>
      <c r="I121" s="27">
        <f t="shared" si="2"/>
        <v>0</v>
      </c>
    </row>
    <row r="122" spans="1:9" s="5" customFormat="1" ht="22.15" customHeight="1" x14ac:dyDescent="0.35">
      <c r="A122" s="77"/>
      <c r="B122" s="77"/>
      <c r="C122" s="77"/>
      <c r="D122" s="77"/>
      <c r="E122" s="77"/>
      <c r="F122" s="77"/>
      <c r="G122" s="78"/>
      <c r="H122" s="15" t="s">
        <v>12</v>
      </c>
      <c r="I122" s="28">
        <f>SUM(I5:I121)</f>
        <v>0</v>
      </c>
    </row>
    <row r="123" spans="1:9" s="5" customFormat="1" ht="26" x14ac:dyDescent="0.35">
      <c r="A123" s="79"/>
      <c r="B123" s="79"/>
      <c r="C123" s="79"/>
      <c r="D123" s="79"/>
      <c r="E123" s="79"/>
      <c r="F123" s="79"/>
      <c r="G123" s="80"/>
      <c r="H123" s="6" t="s">
        <v>13</v>
      </c>
      <c r="I123" s="29"/>
    </row>
    <row r="124" spans="1:9" s="5" customFormat="1" ht="21" customHeight="1" thickBot="1" x14ac:dyDescent="0.4">
      <c r="A124" s="81"/>
      <c r="B124" s="81"/>
      <c r="C124" s="81"/>
      <c r="D124" s="81"/>
      <c r="E124" s="81"/>
      <c r="F124" s="81"/>
      <c r="G124" s="82"/>
      <c r="H124" s="7" t="s">
        <v>14</v>
      </c>
      <c r="I124" s="30">
        <f>I122+I123</f>
        <v>0</v>
      </c>
    </row>
    <row r="125" spans="1:9" ht="13.5" thickBot="1" x14ac:dyDescent="0.35">
      <c r="A125" s="83" t="s">
        <v>2</v>
      </c>
      <c r="B125" s="84"/>
      <c r="C125" s="84"/>
      <c r="D125" s="84"/>
      <c r="E125" s="84"/>
      <c r="F125" s="83" t="s">
        <v>15</v>
      </c>
      <c r="G125" s="84"/>
      <c r="H125" s="84"/>
      <c r="I125" s="85"/>
    </row>
    <row r="126" spans="1:9" ht="21.65" customHeight="1" x14ac:dyDescent="0.3">
      <c r="A126" s="75" t="s">
        <v>16</v>
      </c>
      <c r="B126" s="76"/>
      <c r="C126" s="96" t="s">
        <v>17</v>
      </c>
      <c r="D126" s="97"/>
      <c r="E126" s="98"/>
      <c r="F126" s="12" t="s">
        <v>18</v>
      </c>
      <c r="G126" s="99"/>
      <c r="H126" s="99"/>
      <c r="I126" s="100"/>
    </row>
    <row r="127" spans="1:9" ht="27" customHeight="1" x14ac:dyDescent="0.3">
      <c r="A127" s="62" t="s">
        <v>19</v>
      </c>
      <c r="B127" s="63"/>
      <c r="C127" s="66" t="s">
        <v>20</v>
      </c>
      <c r="D127" s="67"/>
      <c r="E127" s="68"/>
      <c r="F127" s="11" t="s">
        <v>21</v>
      </c>
      <c r="G127" s="64"/>
      <c r="H127" s="64"/>
      <c r="I127" s="65"/>
    </row>
    <row r="128" spans="1:9" ht="21.65" customHeight="1" x14ac:dyDescent="0.3">
      <c r="A128" s="62" t="s">
        <v>22</v>
      </c>
      <c r="B128" s="63"/>
      <c r="C128" s="108" t="s">
        <v>247</v>
      </c>
      <c r="D128" s="67"/>
      <c r="E128" s="68"/>
      <c r="F128" s="11" t="s">
        <v>23</v>
      </c>
      <c r="G128" s="64"/>
      <c r="H128" s="64"/>
      <c r="I128" s="65"/>
    </row>
    <row r="129" spans="1:9" ht="21.65" customHeight="1" x14ac:dyDescent="0.3">
      <c r="A129" s="62" t="s">
        <v>24</v>
      </c>
      <c r="B129" s="63"/>
      <c r="C129" s="66" t="s">
        <v>25</v>
      </c>
      <c r="D129" s="67"/>
      <c r="E129" s="68"/>
      <c r="F129" s="11" t="s">
        <v>26</v>
      </c>
      <c r="G129" s="64"/>
      <c r="H129" s="64"/>
      <c r="I129" s="65"/>
    </row>
    <row r="130" spans="1:9" ht="21.65" customHeight="1" thickBot="1" x14ac:dyDescent="0.35">
      <c r="A130" s="101" t="s">
        <v>27</v>
      </c>
      <c r="B130" s="102"/>
      <c r="C130" s="103" t="s">
        <v>28</v>
      </c>
      <c r="D130" s="104"/>
      <c r="E130" s="105"/>
      <c r="F130" s="11" t="s">
        <v>29</v>
      </c>
      <c r="G130" s="94"/>
      <c r="H130" s="94"/>
      <c r="I130" s="95"/>
    </row>
    <row r="131" spans="1:9" ht="21.65" customHeight="1" x14ac:dyDescent="0.3">
      <c r="A131" s="86" t="s">
        <v>246</v>
      </c>
      <c r="B131" s="87"/>
      <c r="C131" s="88"/>
      <c r="D131" s="88"/>
      <c r="E131" s="89"/>
      <c r="F131" s="3" t="s">
        <v>30</v>
      </c>
      <c r="G131" s="64"/>
      <c r="H131" s="64"/>
      <c r="I131" s="65"/>
    </row>
    <row r="132" spans="1:9" ht="32.25" customHeight="1" x14ac:dyDescent="0.3">
      <c r="A132" s="90"/>
      <c r="B132" s="88"/>
      <c r="C132" s="88"/>
      <c r="D132" s="88"/>
      <c r="E132" s="89"/>
      <c r="F132" s="3" t="s">
        <v>31</v>
      </c>
      <c r="G132" s="64"/>
      <c r="H132" s="64"/>
      <c r="I132" s="65"/>
    </row>
    <row r="133" spans="1:9" ht="21.65" customHeight="1" x14ac:dyDescent="0.3">
      <c r="A133" s="90"/>
      <c r="B133" s="88"/>
      <c r="C133" s="88"/>
      <c r="D133" s="88"/>
      <c r="E133" s="89"/>
      <c r="F133" s="3" t="s">
        <v>32</v>
      </c>
      <c r="G133" s="64"/>
      <c r="H133" s="64"/>
      <c r="I133" s="65"/>
    </row>
    <row r="134" spans="1:9" ht="21.65" customHeight="1" x14ac:dyDescent="0.3">
      <c r="A134" s="90"/>
      <c r="B134" s="88"/>
      <c r="C134" s="88"/>
      <c r="D134" s="88"/>
      <c r="E134" s="89"/>
      <c r="F134" s="3" t="s">
        <v>33</v>
      </c>
      <c r="G134" s="64"/>
      <c r="H134" s="64"/>
      <c r="I134" s="65"/>
    </row>
    <row r="135" spans="1:9" ht="21.65" customHeight="1" x14ac:dyDescent="0.3">
      <c r="A135" s="90"/>
      <c r="B135" s="88"/>
      <c r="C135" s="88"/>
      <c r="D135" s="88"/>
      <c r="E135" s="89"/>
      <c r="F135" s="3" t="s">
        <v>34</v>
      </c>
      <c r="G135" s="64"/>
      <c r="H135" s="64"/>
      <c r="I135" s="65"/>
    </row>
    <row r="136" spans="1:9" ht="21.65" customHeight="1" thickBot="1" x14ac:dyDescent="0.35">
      <c r="A136" s="91"/>
      <c r="B136" s="92"/>
      <c r="C136" s="92"/>
      <c r="D136" s="92"/>
      <c r="E136" s="93"/>
      <c r="F136" s="4" t="s">
        <v>35</v>
      </c>
      <c r="G136" s="106"/>
      <c r="H136" s="106"/>
      <c r="I136" s="107"/>
    </row>
  </sheetData>
  <protectedRanges>
    <protectedRange sqref="E94:E97 E101:E104 E108:E121" name="Område1_1_2_1"/>
    <protectedRange sqref="B94:B97 B101:B104 B108:B121" name="Område1_1_3"/>
    <protectedRange sqref="E105:E107 E98:E100 E5:E93" name="Område1_1_2"/>
    <protectedRange sqref="B105:B107 B98:B100 B5:B93" name="Område1_1_3_1"/>
  </protectedRanges>
  <mergeCells count="29">
    <mergeCell ref="A131:E136"/>
    <mergeCell ref="A127:B127"/>
    <mergeCell ref="G130:I130"/>
    <mergeCell ref="C126:E126"/>
    <mergeCell ref="G126:I126"/>
    <mergeCell ref="C129:E129"/>
    <mergeCell ref="A130:B130"/>
    <mergeCell ref="C130:E130"/>
    <mergeCell ref="G132:I132"/>
    <mergeCell ref="G133:I133"/>
    <mergeCell ref="G135:I135"/>
    <mergeCell ref="G136:I136"/>
    <mergeCell ref="G131:I131"/>
    <mergeCell ref="G134:I134"/>
    <mergeCell ref="A128:B128"/>
    <mergeCell ref="C128:E128"/>
    <mergeCell ref="A1:I1"/>
    <mergeCell ref="A129:B129"/>
    <mergeCell ref="G127:I127"/>
    <mergeCell ref="G128:I128"/>
    <mergeCell ref="G129:I129"/>
    <mergeCell ref="C127:E127"/>
    <mergeCell ref="C2:H2"/>
    <mergeCell ref="A3:E3"/>
    <mergeCell ref="F3:I3"/>
    <mergeCell ref="A126:B126"/>
    <mergeCell ref="A122:G124"/>
    <mergeCell ref="F125:I125"/>
    <mergeCell ref="A125:E125"/>
  </mergeCells>
  <conditionalFormatting sqref="B5:B121">
    <cfRule type="containsBlanks" dxfId="0" priority="1">
      <formula>LEN(TRIM(B5))=0</formula>
    </cfRule>
  </conditionalFormatting>
  <hyperlinks>
    <hyperlink ref="C120" r:id="rId1" xr:uid="{AFC35246-5CF0-4EDE-A811-4107CF8DA5ED}"/>
    <hyperlink ref="C16" r:id="rId2" display="Wire Brush,Heavy Duty Stainless Steel Wire Scratch Brush for Cleaning Rust with 10&quot;Curved Beechwood Handle,2 Pieces" xr:uid="{BFE13B74-AE4F-4F86-B952-9DC809BD777B}"/>
    <hyperlink ref="B121" r:id="rId3" display="XFasten Self Fusing Silicone Tape for Plumbing Black 1&quot;" xr:uid="{AC7D642E-39EA-44C1-BFB5-77874EB906E1}"/>
    <hyperlink ref="C119" r:id="rId4" xr:uid="{2265F0B5-9889-4F12-8D9C-7567F922C9F4}"/>
    <hyperlink ref="C12" r:id="rId5" xr:uid="{F7BCEADF-9DA1-431B-8DDB-3E0D9057CF9B}"/>
    <hyperlink ref="C121" r:id="rId6" xr:uid="{4387EC6F-07BC-4D70-9F9F-F6823F125BF8}"/>
    <hyperlink ref="C19" r:id="rId7" display="WORKPRO Premium 8” Needle Nose Pliers, Paper Clamp Precision, Heavy-Duty CRV Steel, Large Soft Grip with Wire Cutter, Long Nose Cutt" xr:uid="{FE09C9C0-C0A5-429E-9F4D-B915160632D0}"/>
    <hyperlink ref="C18" r:id="rId8" xr:uid="{85E25E58-8181-48CE-918C-18F902F8CBED}"/>
    <hyperlink ref="C17" r:id="rId9" xr:uid="{8534E054-73E3-4E33-99EE-9AE5514A12BB}"/>
    <hyperlink ref="C13" r:id="rId10" display="11-Piece Professional Torx Screwdrivers Set T5-T30 Precision Star Screwdriver Bit Sets Magnetic Tips" xr:uid="{368A2E8C-4AB2-42B1-9F0D-04ADBBBBBAF8}"/>
    <hyperlink ref="C14" r:id="rId11" xr:uid="{1FBAFE1D-6BE7-498B-8036-377BA9EC6B07}"/>
    <hyperlink ref="C15" r:id="rId12" display="Jorgensen 20 oz Straight Claw Hammer with Magnetic Nail Holder, Rip Claw Hammer with Milled Face &amp; Shock Reduction" xr:uid="{C1729EE0-EB48-4CDA-A628-6FA2861BA24C}"/>
    <hyperlink ref="C71" r:id="rId13" display="10pcs 1 Inch PVC Nipple Male to Male coupling adaptor of Thread plumbing PIPE connection 1Inch (1&quot;, pack of 1" xr:uid="{28F501AA-657F-4C11-9B1A-5FBB6F87852B}"/>
    <hyperlink ref="C108" r:id="rId14" xr:uid="{84CE836A-DA42-423E-A6FD-FF91FAD2555B}"/>
    <hyperlink ref="C98" r:id="rId15" display="Black Hardware Cloth 1/2 Inch 24 in x 100 ft 19 Gauge PVC Coating Wire Mesh Rolls Vinyl Coated Welded Chicken Wire Fencing " xr:uid="{E2679C30-E40E-4DA7-B434-34E9655269D1}"/>
    <hyperlink ref="C101" r:id="rId16" xr:uid="{6B1F0AEB-5F09-4226-80A1-720B97865A3E}"/>
    <hyperlink ref="C102" r:id="rId17" display="3&quot; NPT Horizontal Check Valve, Brass Non Return Swing Check Valve to Prevent Water Backflow, Level One Way Counterflow Valve to" xr:uid="{5D20021D-FC3A-4BE7-ADA6-599769119C2C}"/>
    <hyperlink ref="C103" r:id="rId18" display="3&quot; NPT Horizontal Check Valve, Brass Non Return Swing Check Valve to Prevent Water Backflow, Level One Way Counterflow Valve to" xr:uid="{3591AE07-1FB8-48D3-8CC5-1B0F91175649}"/>
    <hyperlink ref="C10" r:id="rId19" display="Fluke 302+ Digital Clamp Meter, 30mm Jaw, Measures AC Current to 400A, Measures AC/DC Voltage to 600V, Resistance, Continuity, and" xr:uid="{35A1CE8B-3F6B-4930-8FF3-8D7E18DA6696}"/>
    <hyperlink ref="C106" r:id="rId20" display="https://www.amazon.com/Chtaixi-Miniature-Circuit-Magnetic-Disconnect/dp/B09TVSWB1W/ref=sr_1_2?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2" xr:uid="{8CEA91B3-ABB3-4E7C-AFF9-06FC936F00D6}"/>
    <hyperlink ref="C105" r:id="rId21" display="https://www.amazon.com/Chtaixi-240V-Miniature-Magnetic-Disconnect/dp/B0BWXW5S9N/ref=sr_1_3?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3" xr:uid="{C987AA51-0515-4E50-BAF1-9C97D2ABB8AC}"/>
    <hyperlink ref="C107" r:id="rId22" display="https://www.amazon.com/Chtaixi-Miniature-Circuit-Magnetic-Disconnect/dp/B09WF6MLJZ/ref=sr_1_5?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5" xr:uid="{F5CB5979-C34C-4228-A55D-4EC533859296}"/>
    <hyperlink ref="C114" r:id="rId23" display="https://www.amazon.com/Lesso-America-429-Pipe-Fitting/dp/B0CCP2D343/ref=sr_1_2?crid=1M794L0FBDFQZ&amp;dib=eyJ2IjoiMSJ9.qUjHki8uIz51r8hzyUoswlvrON9SzQogV5j6gB7Q7LvmopYejfWLpIDXklpzNFStd8WSFLrWFEliSzTyDjV9AO4jiE416VQoIMzemoMz1uUFhlgSidL73IgA77xsdSaPtgfNrWO_bnpwaPIOtCSzzsVKwYps0MSQV_h37fJHTkMApPcW471OAcMWKy0jApqTuN-N7po9d--RvcuYf2mjyMYq6MEf93D5RfQIfqHedpkHDUbx4hfIEL3c4HDF99M07Ldmmbj-d78B_IRzs5TgZItZsCeMfHqWNTaAIg0oigY.xyaYJrK9zxFEctN5S-d4MM47R_ce4DGKz76AqzuQZ9w&amp;dib_tag=se&amp;keywords=PVC+reducer&amp;qid=1726149418&amp;sprefix=circuit+breaker+3pole+220v%2C63amps%2Caps%2C2804&amp;sr=8-2" xr:uid="{DB122CDF-3FCA-409D-808A-E769C39BFDBA}"/>
    <hyperlink ref="C112:C113" r:id="rId24" display="https://www.amazon.com/Lesso-America-429-Pipe-Fitting/dp/B0CCP2D343/ref=sr_1_2?crid=1M794L0FBDFQZ&amp;dib=eyJ2IjoiMSJ9.qUjHki8uIz51r8hzyUoswlvrON9SzQogV5j6gB7Q7LvmopYejfWLpIDXklpzNFStd8WSFLrWFEliSzTyDjV9AO4jiE416VQoIMzemoMz1uUFhlgSidL73IgA77xsdSaPtgfNrWO_bnpwaPIOtCSzzsVKwYps0MSQV_h37fJHTkMApPcW471OAcMWKy0jApqTuN-N7po9d--RvcuYf2mjyMYq6MEf93D5RfQIfqHedpkHDUbx4hfIEL3c4HDF99M07Ldmmbj-d78B_IRzs5TgZItZsCeMfHqWNTaAIg0oigY.xyaYJrK9zxFEctN5S-d4MM47R_ce4DGKz76AqzuQZ9w&amp;dib_tag=se&amp;keywords=PVC+reducer&amp;qid=1726149418&amp;sprefix=circuit+breaker+3pole+220v%2C63amps%2Caps%2C2804&amp;sr=8-2" xr:uid="{937DAE55-1886-4378-82AA-2AD90382B25B}"/>
    <hyperlink ref="C72" r:id="rId25" display="https://www.amazon.com/sspa/click?ie=UTF8&amp;spc=MToxMDk4ODU1MjAwNzU0MTU4OjE3MjYxNDk3Mzc6c3BfbXRmOjMwMDI1OTI5NzA2MTEwMjo6MDo6&amp;url=%2FCNLonQcom-Solar-Isolator-Switch-Waterproof%2Fdp%2FB0CK1MSN3M%2Fref%3Dsr_1_7_sspa%3Fcrid%3D2M2J2J46MVX7S%26dib%3DeyJ2IjoiMSJ9.iEjo0CX-mxH0nDFs-JeBR4ixl3fpcahQ0Mcmb16jkWusDwjRisGjhs04bOacxTJcgFvv5MAtpr6Zu-t9Yf7azEU0qSHyPR2cvQFl3ioXrkc.vqI9x9Os4wPUBN7tTeogwnfDUzzP67IVck7CEBxxkwM%26dib_tag%3Dse%26keywords%3DSwitch%2Bcontrol%2Bsystem%2Bfor%2Bsolar%2Bborehole%26qid%3D1726149737%26sprefix%3Dswitch%2Bcontrol%2Bsystem%2Bfor%2Bsolar%2Bborehole%252Caps%252C1039%26sr%3D8-7-spons%26sp_csd%3Dd2lkZ2V0TmFtZT1zcF9tdGY%26psc%3D1" xr:uid="{457D1527-C363-44F0-A7CD-00392B5D0265}"/>
    <hyperlink ref="C57" r:id="rId26" xr:uid="{EECB042A-6004-4BF4-B7CD-F8BC736F76DE}"/>
  </hyperlinks>
  <pageMargins left="0.25" right="0.25" top="0.75" bottom="0.75" header="0.3" footer="0.3"/>
  <pageSetup paperSize="9" scale="74" fitToHeight="0" orientation="landscape" r:id="rId27"/>
  <headerFooter>
    <oddHeader>&amp;C&amp;18Annex A.2 - DRC FINANCIAL BID FORM FOR GOODS</oddHeader>
    <oddFooter>&amp;LCT PROCUREMENT 06_and 37_ANNEX A - DRC Bid Form for GOODS 
&amp;CPage &amp;P of &amp;N</oddFooter>
  </headerFooter>
  <drawing r:id="rId2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0e52ed3d-cdaa-4760-a04e-b22be516a30c" xsi:nil="true"/>
    <TaxCatchAll xmlns="9c3c388d-75c3-4bd4-a1c1-738524316511" xsi:nil="true"/>
    <lcf76f155ced4ddcb4097134ff3c332f xmlns="0e52ed3d-cdaa-4760-a04e-b22be516a30c">
      <Terms xmlns="http://schemas.microsoft.com/office/infopath/2007/PartnerControls"/>
    </lcf76f155ced4ddcb4097134ff3c332f>
    <CaseOfficer xmlns="0e52ed3d-cdaa-4760-a04e-b22be516a30c">
      <UserInfo>
        <DisplayName/>
        <AccountId xsi:nil="true"/>
        <AccountType/>
      </UserInfo>
    </CaseOfficer>
    <Finalized_x003f_ xmlns="0e52ed3d-cdaa-4760-a04e-b22be516a30c">false</Finalized_x003f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50A2D0B421964C9E747E44D5F164C0" ma:contentTypeVersion="18" ma:contentTypeDescription="Create a new document." ma:contentTypeScope="" ma:versionID="7f6afaca690b0c45092de2e53104747d">
  <xsd:schema xmlns:xsd="http://www.w3.org/2001/XMLSchema" xmlns:xs="http://www.w3.org/2001/XMLSchema" xmlns:p="http://schemas.microsoft.com/office/2006/metadata/properties" xmlns:ns2="0e52ed3d-cdaa-4760-a04e-b22be516a30c" xmlns:ns3="9c3c388d-75c3-4bd4-a1c1-738524316511" targetNamespace="http://schemas.microsoft.com/office/2006/metadata/properties" ma:root="true" ma:fieldsID="066bc995097ebf4afbfb573753d9cd24" ns2:_="" ns3:_="">
    <xsd:import namespace="0e52ed3d-cdaa-4760-a04e-b22be516a30c"/>
    <xsd:import namespace="9c3c388d-75c3-4bd4-a1c1-738524316511"/>
    <xsd:element name="properties">
      <xsd:complexType>
        <xsd:sequence>
          <xsd:element name="documentManagement">
            <xsd:complexType>
              <xsd:all>
                <xsd:element ref="ns2:PADescription"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aseOfficer" minOccurs="0"/>
                <xsd:element ref="ns2:MediaServiceDateTaken" minOccurs="0"/>
                <xsd:element ref="ns2:MediaServiceLocation" minOccurs="0"/>
                <xsd:element ref="ns2:Finalized_x003f_"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52ed3d-cdaa-4760-a04e-b22be516a30c"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CaseOfficer" ma:index="19" nillable="true" ma:displayName="Case Officer" ma:description="Procurement Sponsor " ma:format="Dropdown" ma:list="UserInfo" ma:SharePointGroup="0" ma:internalName="Case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Finalized_x003f_" ma:index="22" nillable="true" ma:displayName="Finalized ? " ma:default="0" ma:description="Has the PA been signed " ma:format="Dropdown" ma:internalName="Finalized_x003f_">
      <xsd:simpleType>
        <xsd:restriction base="dms:Boolea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c3c388d-75c3-4bd4-a1c1-7385243165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159cdfd2-5cdb-4a87-86a0-a215720572d1}" ma:internalName="TaxCatchAll" ma:showField="CatchAllData" ma:web="9c3c388d-75c3-4bd4-a1c1-7385243165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2368A9-2659-487B-B263-E2F024EC6BE0}">
  <ds:schemaRefs>
    <ds:schemaRef ds:uri="http://schemas.microsoft.com/office/2006/metadata/properties"/>
    <ds:schemaRef ds:uri="http://schemas.microsoft.com/office/infopath/2007/PartnerControls"/>
    <ds:schemaRef ds:uri="0e52ed3d-cdaa-4760-a04e-b22be516a30c"/>
    <ds:schemaRef ds:uri="9c3c388d-75c3-4bd4-a1c1-738524316511"/>
  </ds:schemaRefs>
</ds:datastoreItem>
</file>

<file path=customXml/itemProps2.xml><?xml version="1.0" encoding="utf-8"?>
<ds:datastoreItem xmlns:ds="http://schemas.openxmlformats.org/officeDocument/2006/customXml" ds:itemID="{5B842688-62C3-401E-BC91-EE2DC311A2D2}">
  <ds:schemaRefs>
    <ds:schemaRef ds:uri="http://schemas.microsoft.com/sharepoint/v3/contenttype/forms"/>
  </ds:schemaRefs>
</ds:datastoreItem>
</file>

<file path=customXml/itemProps3.xml><?xml version="1.0" encoding="utf-8"?>
<ds:datastoreItem xmlns:ds="http://schemas.openxmlformats.org/officeDocument/2006/customXml" ds:itemID="{9E27089E-C651-4E3F-ABE3-7AA1E7E71B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52ed3d-cdaa-4760-a04e-b22be516a30c"/>
    <ds:schemaRef ds:uri="9c3c388d-75c3-4bd4-a1c1-7385243165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A.2 Financial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Viviane Appia</dc:creator>
  <cp:keywords/>
  <dc:description/>
  <cp:lastModifiedBy>Jacklin Sylvanus Umaru</cp:lastModifiedBy>
  <cp:revision/>
  <dcterms:created xsi:type="dcterms:W3CDTF">2020-02-19T16:16:47Z</dcterms:created>
  <dcterms:modified xsi:type="dcterms:W3CDTF">2024-11-04T15:50:03Z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0x0101004B50A2D0B421964C9E747E44D5F164C0</vt:lpwstr>
  </property>
  <property fmtid="{D5CDD505-2E9C-101B-9397-08002B2CF9AE}" pid="3" name="Order">
    <vt:r8>2237400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